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7515" activeTab="2"/>
  </bookViews>
  <sheets>
    <sheet name="liceal " sheetId="1" r:id="rId1"/>
    <sheet name="rectificare 1" sheetId="2" r:id="rId2"/>
    <sheet name="2024" sheetId="3" r:id="rId3"/>
    <sheet name="SEMNATURA JULI" sheetId="4" r:id="rId4"/>
  </sheets>
  <definedNames>
    <definedName name="_xlnm.Print_Area" localSheetId="2">'2024'!$A$1:$H$36</definedName>
  </definedNames>
  <calcPr fullCalcOnLoad="1"/>
</workbook>
</file>

<file path=xl/sharedStrings.xml><?xml version="1.0" encoding="utf-8"?>
<sst xmlns="http://schemas.openxmlformats.org/spreadsheetml/2006/main" count="194" uniqueCount="78">
  <si>
    <t xml:space="preserve">DENUMIRE  INDICATOR </t>
  </si>
  <si>
    <t>PLAN AN</t>
  </si>
  <si>
    <t>APROBAT</t>
  </si>
  <si>
    <t>10.01.01 Salarii baza</t>
  </si>
  <si>
    <t xml:space="preserve">          05 Spor pt.cond.de munca</t>
  </si>
  <si>
    <t xml:space="preserve">          06 Alte sporuri</t>
  </si>
  <si>
    <t>10.03.01 Contr.Asig.sociale</t>
  </si>
  <si>
    <t xml:space="preserve">          02 Contr.fond somaj</t>
  </si>
  <si>
    <t xml:space="preserve">          03 Contr.fond sanatate</t>
  </si>
  <si>
    <t xml:space="preserve">          04 Fond de accidente</t>
  </si>
  <si>
    <t xml:space="preserve">          06 Concedii,indemnizatii</t>
  </si>
  <si>
    <t>Total cheltuieli de personal</t>
  </si>
  <si>
    <t>20.01.01 furnituri de birou</t>
  </si>
  <si>
    <t xml:space="preserve">          02 materiale curatenie</t>
  </si>
  <si>
    <t xml:space="preserve">          03 incalzit,iluminat</t>
  </si>
  <si>
    <t xml:space="preserve">          04 apa,canal,salubritate</t>
  </si>
  <si>
    <t xml:space="preserve">          08 posta, telecomunic,internet</t>
  </si>
  <si>
    <t xml:space="preserve">          30 alte bun.si serv.pt.intretinere</t>
  </si>
  <si>
    <t>20.02      reparatii curente</t>
  </si>
  <si>
    <t>20.05.30 alte ob.inventar</t>
  </si>
  <si>
    <t>Total cheltuieli MATERIALE</t>
  </si>
  <si>
    <t>100110 Fond pt posturi ocupate</t>
  </si>
  <si>
    <t xml:space="preserve">          11 Fond Aferent pl ora</t>
  </si>
  <si>
    <t>100130 Alte dr salariale in bani</t>
  </si>
  <si>
    <t>20.14   protectia muncii</t>
  </si>
  <si>
    <t>20.13 Pregatire profesionala</t>
  </si>
  <si>
    <t>mii lei</t>
  </si>
  <si>
    <t>20.06.01 deplasari interne</t>
  </si>
  <si>
    <t>SECTIUNEA FUNCTIONARE</t>
  </si>
  <si>
    <t>10.01.15 Transport la si de la locul de munca</t>
  </si>
  <si>
    <t>Restante</t>
  </si>
  <si>
    <t xml:space="preserve">Estimari </t>
  </si>
  <si>
    <t>Estimari</t>
  </si>
  <si>
    <t xml:space="preserve">          09 materiale si prestari servicii</t>
  </si>
  <si>
    <t>INVATAMANT LICEAL</t>
  </si>
  <si>
    <t>20.11 Carti publicatii</t>
  </si>
  <si>
    <t>20.30.30 alte cheltuieli</t>
  </si>
  <si>
    <t>TOTAL</t>
  </si>
  <si>
    <t xml:space="preserve">          05 carburanti </t>
  </si>
  <si>
    <t xml:space="preserve">                    </t>
  </si>
  <si>
    <t>REALIZARI   LA 31.12.2019</t>
  </si>
  <si>
    <t xml:space="preserve">20.30.03 asigurari non viata </t>
  </si>
  <si>
    <t xml:space="preserve">          07 Contr asig pt munca</t>
  </si>
  <si>
    <r>
      <t xml:space="preserve">Cap.art.alin.    </t>
    </r>
    <r>
      <rPr>
        <b/>
        <sz val="12"/>
        <color indexed="8"/>
        <rFont val="Times New Roman"/>
        <family val="1"/>
      </rPr>
      <t xml:space="preserve">65.10.04.02       </t>
    </r>
  </si>
  <si>
    <t xml:space="preserve">          06 piese schimb </t>
  </si>
  <si>
    <t>20.03.01 Hrana pt oameni</t>
  </si>
  <si>
    <t>20.05.03 Lenjerie si accesorii de pat</t>
  </si>
  <si>
    <t>Detaliere pe articole de cheltuieli pe anul 2021 și estimări 2022-2024</t>
  </si>
  <si>
    <r>
      <t xml:space="preserve">PROPUS  BUGET </t>
    </r>
    <r>
      <rPr>
        <b/>
        <sz val="11"/>
        <color indexed="8"/>
        <rFont val="Times New Roman"/>
        <family val="1"/>
      </rPr>
      <t>2021</t>
    </r>
  </si>
  <si>
    <t>Detaliere pe articole de cheltuieli pe anul 2022 și estimări 2023-2025</t>
  </si>
  <si>
    <t>REALIZARI   LA 31.12.2021</t>
  </si>
  <si>
    <t xml:space="preserve">          04 apa, canal, salub</t>
  </si>
  <si>
    <t>20.02 Reparatii curente</t>
  </si>
  <si>
    <t>20.30.30 alte bun.si serv.pt.intretinere</t>
  </si>
  <si>
    <t>59.01 Burse</t>
  </si>
  <si>
    <t>57.02.01-Ajutoare sociale in numerar</t>
  </si>
  <si>
    <r>
      <t xml:space="preserve">Cap.art.alin.    </t>
    </r>
    <r>
      <rPr>
        <b/>
        <sz val="11"/>
        <color indexed="8"/>
        <rFont val="Times New Roman"/>
        <family val="1"/>
      </rPr>
      <t xml:space="preserve">65.10.04.02       </t>
    </r>
  </si>
  <si>
    <t>71.01.02 Masini, echipamente</t>
  </si>
  <si>
    <t>TOTAL GENERAL</t>
  </si>
  <si>
    <t>SECTIUNEA DEZVOLTARE</t>
  </si>
  <si>
    <t>100111 Fond Aferent pl ora</t>
  </si>
  <si>
    <t>100307 Contr asig pt munca</t>
  </si>
  <si>
    <t>1001 Cheltuieli salariale</t>
  </si>
  <si>
    <t>PROPUS  BUGET 2022</t>
  </si>
  <si>
    <t>a bugetului de autofinanțate a  Liceului Tehnologic de Transport feroviar Anghel Saligny</t>
  </si>
  <si>
    <t>Capitolul II</t>
  </si>
  <si>
    <t>PRIMĂRIA SIMERIA</t>
  </si>
  <si>
    <t>BUGET AUTOFINANȚATE</t>
  </si>
  <si>
    <t>DIRECTOR EXECUTIV,</t>
  </si>
  <si>
    <t>BLAGA JULIETA - CATIȚA</t>
  </si>
  <si>
    <t>REALIZARI   LA 31.12.2023</t>
  </si>
  <si>
    <t>PROPUS  BUGET 2024</t>
  </si>
  <si>
    <t>20.01.30 alte bun.si serv.pt.intretinere</t>
  </si>
  <si>
    <t>TRIM I</t>
  </si>
  <si>
    <t>TRIM II</t>
  </si>
  <si>
    <t>TRIM III</t>
  </si>
  <si>
    <t>TRIM IV</t>
  </si>
  <si>
    <t>Anexă privind componența cheltuielilor pe anul 2024 a bugetului de autofinanțate a Primăriei orașului Simeria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</si>
</sst>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>
        <color indexed="63"/>
      </right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>
        <color indexed="63"/>
      </bottom>
    </border>
    <border>
      <left style="thin"/>
      <right/>
      <top/>
      <bottom/>
    </border>
    <border>
      <left style="thin"/>
      <right style="medium"/>
      <top/>
      <bottom>
        <color indexed="63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vertical="top" wrapText="1"/>
    </xf>
    <xf numFmtId="2" fontId="3" fillId="0" borderId="18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0" fontId="3" fillId="0" borderId="23" xfId="0" applyFont="1" applyBorder="1" applyAlignment="1">
      <alignment vertical="top" wrapText="1"/>
    </xf>
    <xf numFmtId="2" fontId="3" fillId="0" borderId="24" xfId="0" applyNumberFormat="1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0" fontId="4" fillId="0" borderId="15" xfId="0" applyFont="1" applyBorder="1" applyAlignment="1">
      <alignment vertical="top" wrapText="1"/>
    </xf>
    <xf numFmtId="2" fontId="4" fillId="0" borderId="26" xfId="0" applyNumberFormat="1" applyFont="1" applyBorder="1" applyAlignment="1">
      <alignment horizontal="right" vertical="top" wrapText="1"/>
    </xf>
    <xf numFmtId="0" fontId="3" fillId="0" borderId="20" xfId="0" applyFont="1" applyBorder="1" applyAlignment="1">
      <alignment vertical="center" wrapText="1"/>
    </xf>
    <xf numFmtId="0" fontId="4" fillId="0" borderId="1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" fontId="4" fillId="0" borderId="26" xfId="0" applyNumberFormat="1" applyFont="1" applyBorder="1" applyAlignment="1">
      <alignment horizontal="right" vertical="top" wrapText="1"/>
    </xf>
    <xf numFmtId="1" fontId="3" fillId="0" borderId="27" xfId="0" applyNumberFormat="1" applyFont="1" applyBorder="1" applyAlignment="1">
      <alignment horizontal="right" vertical="top" wrapText="1"/>
    </xf>
    <xf numFmtId="1" fontId="3" fillId="0" borderId="19" xfId="0" applyNumberFormat="1" applyFont="1" applyBorder="1" applyAlignment="1">
      <alignment horizontal="right" vertical="top" wrapText="1"/>
    </xf>
    <xf numFmtId="1" fontId="3" fillId="0" borderId="28" xfId="0" applyNumberFormat="1" applyFont="1" applyBorder="1" applyAlignment="1">
      <alignment horizontal="right" vertical="top" wrapText="1"/>
    </xf>
    <xf numFmtId="1" fontId="3" fillId="0" borderId="29" xfId="0" applyNumberFormat="1" applyFont="1" applyBorder="1" applyAlignment="1">
      <alignment horizontal="right" vertical="top" wrapText="1"/>
    </xf>
    <xf numFmtId="1" fontId="3" fillId="0" borderId="30" xfId="0" applyNumberFormat="1" applyFont="1" applyBorder="1" applyAlignment="1">
      <alignment horizontal="right" vertical="top" wrapText="1"/>
    </xf>
    <xf numFmtId="1" fontId="3" fillId="0" borderId="31" xfId="0" applyNumberFormat="1" applyFont="1" applyBorder="1" applyAlignment="1">
      <alignment horizontal="right" vertical="top" wrapText="1"/>
    </xf>
    <xf numFmtId="1" fontId="3" fillId="0" borderId="32" xfId="0" applyNumberFormat="1" applyFont="1" applyBorder="1" applyAlignment="1">
      <alignment horizontal="right" vertical="top" wrapText="1"/>
    </xf>
    <xf numFmtId="1" fontId="3" fillId="0" borderId="16" xfId="0" applyNumberFormat="1" applyFont="1" applyBorder="1" applyAlignment="1">
      <alignment horizontal="right" vertical="top" wrapText="1"/>
    </xf>
    <xf numFmtId="1" fontId="3" fillId="0" borderId="33" xfId="0" applyNumberFormat="1" applyFont="1" applyBorder="1" applyAlignment="1">
      <alignment horizontal="right" vertical="top" wrapText="1"/>
    </xf>
    <xf numFmtId="1" fontId="4" fillId="0" borderId="26" xfId="0" applyNumberFormat="1" applyFont="1" applyBorder="1" applyAlignment="1">
      <alignment/>
    </xf>
    <xf numFmtId="2" fontId="3" fillId="0" borderId="18" xfId="0" applyNumberFormat="1" applyFont="1" applyBorder="1" applyAlignment="1">
      <alignment horizontal="right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3" fillId="0" borderId="21" xfId="0" applyNumberFormat="1" applyFont="1" applyBorder="1" applyAlignment="1">
      <alignment horizontal="right" vertical="center" wrapText="1"/>
    </xf>
    <xf numFmtId="2" fontId="3" fillId="0" borderId="24" xfId="0" applyNumberFormat="1" applyFont="1" applyBorder="1" applyAlignment="1">
      <alignment horizontal="right" vertical="top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2" fontId="44" fillId="0" borderId="21" xfId="0" applyNumberFormat="1" applyFont="1" applyBorder="1" applyAlignment="1">
      <alignment horizontal="right" vertical="center"/>
    </xf>
    <xf numFmtId="0" fontId="44" fillId="0" borderId="21" xfId="0" applyFont="1" applyBorder="1" applyAlignment="1">
      <alignment/>
    </xf>
    <xf numFmtId="0" fontId="44" fillId="0" borderId="21" xfId="0" applyFont="1" applyBorder="1" applyAlignment="1">
      <alignment horizontal="right"/>
    </xf>
    <xf numFmtId="0" fontId="4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15" xfId="0" applyFont="1" applyBorder="1" applyAlignment="1">
      <alignment horizontal="left" wrapText="1"/>
    </xf>
    <xf numFmtId="2" fontId="7" fillId="0" borderId="26" xfId="0" applyNumberFormat="1" applyFont="1" applyBorder="1" applyAlignment="1">
      <alignment horizontal="right" wrapText="1"/>
    </xf>
    <xf numFmtId="1" fontId="7" fillId="0" borderId="26" xfId="0" applyNumberFormat="1" applyFont="1" applyBorder="1" applyAlignment="1">
      <alignment horizontal="right" wrapText="1"/>
    </xf>
    <xf numFmtId="0" fontId="6" fillId="0" borderId="17" xfId="0" applyFont="1" applyBorder="1" applyAlignment="1">
      <alignment horizontal="left" wrapText="1"/>
    </xf>
    <xf numFmtId="2" fontId="6" fillId="0" borderId="18" xfId="0" applyNumberFormat="1" applyFont="1" applyBorder="1" applyAlignment="1">
      <alignment horizontal="right" wrapText="1"/>
    </xf>
    <xf numFmtId="0" fontId="6" fillId="0" borderId="19" xfId="0" applyFont="1" applyBorder="1" applyAlignment="1">
      <alignment horizontal="right" wrapText="1"/>
    </xf>
    <xf numFmtId="1" fontId="6" fillId="0" borderId="27" xfId="0" applyNumberFormat="1" applyFont="1" applyBorder="1" applyAlignment="1">
      <alignment horizontal="right" wrapText="1"/>
    </xf>
    <xf numFmtId="1" fontId="6" fillId="0" borderId="19" xfId="0" applyNumberFormat="1" applyFont="1" applyBorder="1" applyAlignment="1">
      <alignment horizontal="right" wrapText="1"/>
    </xf>
    <xf numFmtId="1" fontId="6" fillId="0" borderId="28" xfId="0" applyNumberFormat="1" applyFont="1" applyBorder="1" applyAlignment="1">
      <alignment horizontal="right" wrapText="1"/>
    </xf>
    <xf numFmtId="0" fontId="6" fillId="0" borderId="20" xfId="0" applyFont="1" applyBorder="1" applyAlignment="1">
      <alignment horizontal="left" wrapText="1"/>
    </xf>
    <xf numFmtId="2" fontId="6" fillId="0" borderId="21" xfId="0" applyNumberFormat="1" applyFont="1" applyBorder="1" applyAlignment="1">
      <alignment horizontal="right" wrapText="1"/>
    </xf>
    <xf numFmtId="0" fontId="6" fillId="0" borderId="22" xfId="0" applyFont="1" applyBorder="1" applyAlignment="1">
      <alignment horizontal="right" wrapText="1"/>
    </xf>
    <xf numFmtId="0" fontId="6" fillId="0" borderId="23" xfId="0" applyFont="1" applyBorder="1" applyAlignment="1">
      <alignment horizontal="left" wrapText="1"/>
    </xf>
    <xf numFmtId="2" fontId="6" fillId="0" borderId="24" xfId="0" applyNumberFormat="1" applyFont="1" applyBorder="1" applyAlignment="1">
      <alignment horizontal="right" wrapText="1"/>
    </xf>
    <xf numFmtId="0" fontId="6" fillId="0" borderId="25" xfId="0" applyFont="1" applyBorder="1" applyAlignment="1">
      <alignment horizontal="right" wrapText="1"/>
    </xf>
    <xf numFmtId="1" fontId="6" fillId="0" borderId="29" xfId="0" applyNumberFormat="1" applyFont="1" applyBorder="1" applyAlignment="1">
      <alignment horizontal="right" wrapText="1"/>
    </xf>
    <xf numFmtId="1" fontId="6" fillId="0" borderId="30" xfId="0" applyNumberFormat="1" applyFont="1" applyBorder="1" applyAlignment="1">
      <alignment horizontal="right" wrapText="1"/>
    </xf>
    <xf numFmtId="1" fontId="6" fillId="0" borderId="31" xfId="0" applyNumberFormat="1" applyFont="1" applyBorder="1" applyAlignment="1">
      <alignment horizontal="righ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right" wrapText="1"/>
    </xf>
    <xf numFmtId="1" fontId="6" fillId="0" borderId="32" xfId="0" applyNumberFormat="1" applyFont="1" applyBorder="1" applyAlignment="1">
      <alignment horizontal="right" wrapText="1"/>
    </xf>
    <xf numFmtId="1" fontId="6" fillId="0" borderId="16" xfId="0" applyNumberFormat="1" applyFont="1" applyBorder="1" applyAlignment="1">
      <alignment horizontal="right" wrapText="1"/>
    </xf>
    <xf numFmtId="1" fontId="6" fillId="0" borderId="33" xfId="0" applyNumberFormat="1" applyFont="1" applyBorder="1" applyAlignment="1">
      <alignment horizontal="right" wrapText="1"/>
    </xf>
    <xf numFmtId="0" fontId="7" fillId="0" borderId="34" xfId="0" applyFont="1" applyBorder="1" applyAlignment="1">
      <alignment horizontal="left"/>
    </xf>
    <xf numFmtId="2" fontId="7" fillId="0" borderId="35" xfId="0" applyNumberFormat="1" applyFont="1" applyBorder="1" applyAlignment="1">
      <alignment horizontal="right"/>
    </xf>
    <xf numFmtId="1" fontId="7" fillId="0" borderId="35" xfId="0" applyNumberFormat="1" applyFont="1" applyBorder="1" applyAlignment="1">
      <alignment horizontal="right"/>
    </xf>
    <xf numFmtId="0" fontId="6" fillId="0" borderId="21" xfId="0" applyFont="1" applyFill="1" applyBorder="1" applyAlignment="1">
      <alignment horizontal="left" vertical="center" wrapText="1"/>
    </xf>
    <xf numFmtId="2" fontId="6" fillId="0" borderId="21" xfId="0" applyNumberFormat="1" applyFont="1" applyFill="1" applyBorder="1" applyAlignment="1">
      <alignment horizontal="right" vertical="center" wrapText="1"/>
    </xf>
    <xf numFmtId="0" fontId="44" fillId="0" borderId="24" xfId="0" applyFont="1" applyBorder="1" applyAlignment="1">
      <alignment/>
    </xf>
    <xf numFmtId="0" fontId="44" fillId="0" borderId="24" xfId="0" applyFont="1" applyBorder="1" applyAlignment="1">
      <alignment horizontal="right"/>
    </xf>
    <xf numFmtId="0" fontId="44" fillId="0" borderId="15" xfId="0" applyFont="1" applyBorder="1" applyAlignment="1">
      <alignment/>
    </xf>
    <xf numFmtId="0" fontId="44" fillId="0" borderId="26" xfId="0" applyFont="1" applyBorder="1" applyAlignment="1">
      <alignment horizontal="right"/>
    </xf>
    <xf numFmtId="2" fontId="45" fillId="0" borderId="26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 vertical="center" wrapText="1"/>
    </xf>
    <xf numFmtId="2" fontId="7" fillId="0" borderId="26" xfId="0" applyNumberFormat="1" applyFont="1" applyBorder="1" applyAlignment="1">
      <alignment horizontal="right" vertical="center" wrapText="1"/>
    </xf>
    <xf numFmtId="1" fontId="6" fillId="0" borderId="32" xfId="0" applyNumberFormat="1" applyFont="1" applyBorder="1" applyAlignment="1">
      <alignment horizontal="right" vertical="center" wrapText="1"/>
    </xf>
    <xf numFmtId="1" fontId="6" fillId="0" borderId="16" xfId="0" applyNumberFormat="1" applyFont="1" applyBorder="1" applyAlignment="1">
      <alignment horizontal="right" vertical="center" wrapText="1"/>
    </xf>
    <xf numFmtId="1" fontId="6" fillId="0" borderId="33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2" fontId="7" fillId="0" borderId="35" xfId="0" applyNumberFormat="1" applyFont="1" applyBorder="1" applyAlignment="1">
      <alignment horizontal="right" vertical="center" wrapText="1"/>
    </xf>
    <xf numFmtId="1" fontId="7" fillId="0" borderId="35" xfId="0" applyNumberFormat="1" applyFont="1" applyBorder="1" applyAlignment="1">
      <alignment horizontal="right" vertical="center" wrapText="1"/>
    </xf>
    <xf numFmtId="1" fontId="45" fillId="0" borderId="26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6" fillId="0" borderId="22" xfId="0" applyNumberFormat="1" applyFont="1" applyBorder="1" applyAlignment="1">
      <alignment horizontal="right" wrapText="1"/>
    </xf>
    <xf numFmtId="0" fontId="44" fillId="0" borderId="25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 wrapText="1"/>
    </xf>
    <xf numFmtId="2" fontId="6" fillId="0" borderId="25" xfId="0" applyNumberFormat="1" applyFont="1" applyBorder="1" applyAlignment="1">
      <alignment horizontal="right" wrapText="1"/>
    </xf>
    <xf numFmtId="2" fontId="7" fillId="0" borderId="16" xfId="0" applyNumberFormat="1" applyFont="1" applyBorder="1" applyAlignment="1">
      <alignment horizontal="right" vertical="center" wrapText="1"/>
    </xf>
    <xf numFmtId="2" fontId="6" fillId="0" borderId="19" xfId="0" applyNumberFormat="1" applyFont="1" applyBorder="1" applyAlignment="1">
      <alignment horizontal="right" wrapText="1"/>
    </xf>
    <xf numFmtId="2" fontId="45" fillId="0" borderId="16" xfId="0" applyNumberFormat="1" applyFont="1" applyBorder="1" applyAlignment="1">
      <alignment horizontal="right"/>
    </xf>
    <xf numFmtId="2" fontId="7" fillId="0" borderId="36" xfId="0" applyNumberFormat="1" applyFont="1" applyBorder="1" applyAlignment="1">
      <alignment horizontal="right" wrapText="1"/>
    </xf>
    <xf numFmtId="0" fontId="6" fillId="0" borderId="37" xfId="0" applyFont="1" applyBorder="1" applyAlignment="1">
      <alignment horizontal="right" wrapText="1"/>
    </xf>
    <xf numFmtId="0" fontId="6" fillId="0" borderId="38" xfId="0" applyFont="1" applyBorder="1" applyAlignment="1">
      <alignment horizontal="right" wrapText="1"/>
    </xf>
    <xf numFmtId="2" fontId="7" fillId="0" borderId="36" xfId="0" applyNumberFormat="1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wrapText="1"/>
    </xf>
    <xf numFmtId="0" fontId="7" fillId="0" borderId="40" xfId="0" applyFont="1" applyBorder="1" applyAlignment="1">
      <alignment horizontal="right" wrapText="1"/>
    </xf>
    <xf numFmtId="0" fontId="44" fillId="0" borderId="41" xfId="0" applyFont="1" applyBorder="1" applyAlignment="1">
      <alignment horizontal="right"/>
    </xf>
    <xf numFmtId="0" fontId="44" fillId="0" borderId="36" xfId="0" applyFont="1" applyBorder="1" applyAlignment="1">
      <alignment horizontal="right"/>
    </xf>
    <xf numFmtId="2" fontId="7" fillId="0" borderId="42" xfId="0" applyNumberFormat="1" applyFont="1" applyBorder="1" applyAlignment="1">
      <alignment horizontal="right" wrapText="1"/>
    </xf>
    <xf numFmtId="2" fontId="6" fillId="0" borderId="43" xfId="0" applyNumberFormat="1" applyFont="1" applyBorder="1" applyAlignment="1">
      <alignment horizontal="right" wrapText="1"/>
    </xf>
    <xf numFmtId="2" fontId="6" fillId="0" borderId="44" xfId="0" applyNumberFormat="1" applyFont="1" applyBorder="1" applyAlignment="1">
      <alignment horizontal="right" wrapText="1"/>
    </xf>
    <xf numFmtId="2" fontId="7" fillId="0" borderId="42" xfId="0" applyNumberFormat="1" applyFont="1" applyBorder="1" applyAlignment="1">
      <alignment horizontal="right" vertical="center" wrapText="1"/>
    </xf>
    <xf numFmtId="2" fontId="6" fillId="0" borderId="45" xfId="0" applyNumberFormat="1" applyFont="1" applyBorder="1" applyAlignment="1">
      <alignment horizontal="right" wrapText="1"/>
    </xf>
    <xf numFmtId="0" fontId="44" fillId="0" borderId="44" xfId="0" applyFont="1" applyBorder="1" applyAlignment="1">
      <alignment horizontal="right"/>
    </xf>
    <xf numFmtId="2" fontId="45" fillId="0" borderId="42" xfId="0" applyNumberFormat="1" applyFont="1" applyBorder="1" applyAlignment="1">
      <alignment horizontal="right"/>
    </xf>
    <xf numFmtId="1" fontId="7" fillId="0" borderId="33" xfId="0" applyNumberFormat="1" applyFont="1" applyBorder="1" applyAlignment="1">
      <alignment horizontal="right" wrapText="1"/>
    </xf>
    <xf numFmtId="0" fontId="44" fillId="0" borderId="23" xfId="0" applyFont="1" applyBorder="1" applyAlignment="1">
      <alignment/>
    </xf>
    <xf numFmtId="0" fontId="44" fillId="0" borderId="46" xfId="0" applyFont="1" applyBorder="1" applyAlignment="1">
      <alignment horizontal="right"/>
    </xf>
    <xf numFmtId="0" fontId="44" fillId="0" borderId="47" xfId="0" applyFont="1" applyBorder="1" applyAlignment="1">
      <alignment/>
    </xf>
    <xf numFmtId="0" fontId="44" fillId="0" borderId="48" xfId="0" applyFont="1" applyBorder="1" applyAlignment="1">
      <alignment horizontal="right"/>
    </xf>
    <xf numFmtId="0" fontId="44" fillId="0" borderId="30" xfId="0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44" fillId="0" borderId="49" xfId="0" applyFont="1" applyBorder="1" applyAlignment="1">
      <alignment horizontal="right"/>
    </xf>
    <xf numFmtId="0" fontId="44" fillId="0" borderId="31" xfId="0" applyFont="1" applyBorder="1" applyAlignment="1">
      <alignment horizontal="right"/>
    </xf>
    <xf numFmtId="0" fontId="8" fillId="0" borderId="15" xfId="0" applyFont="1" applyBorder="1" applyAlignment="1">
      <alignment horizontal="left" vertical="center" wrapText="1"/>
    </xf>
    <xf numFmtId="1" fontId="7" fillId="0" borderId="26" xfId="0" applyNumberFormat="1" applyFont="1" applyBorder="1" applyAlignment="1">
      <alignment horizontal="right" vertical="center" wrapText="1"/>
    </xf>
    <xf numFmtId="1" fontId="7" fillId="0" borderId="33" xfId="0" applyNumberFormat="1" applyFont="1" applyBorder="1" applyAlignment="1">
      <alignment horizontal="right" vertical="center" wrapText="1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2" fontId="6" fillId="0" borderId="50" xfId="0" applyNumberFormat="1" applyFont="1" applyBorder="1" applyAlignment="1">
      <alignment horizontal="right" wrapText="1"/>
    </xf>
    <xf numFmtId="2" fontId="6" fillId="0" borderId="28" xfId="0" applyNumberFormat="1" applyFont="1" applyBorder="1" applyAlignment="1">
      <alignment horizontal="right" wrapText="1"/>
    </xf>
    <xf numFmtId="0" fontId="6" fillId="0" borderId="17" xfId="0" applyFont="1" applyFill="1" applyBorder="1" applyAlignment="1">
      <alignment horizontal="left" vertical="center" wrapText="1"/>
    </xf>
    <xf numFmtId="2" fontId="44" fillId="0" borderId="18" xfId="0" applyNumberFormat="1" applyFont="1" applyBorder="1" applyAlignment="1">
      <alignment horizontal="right" vertical="center"/>
    </xf>
    <xf numFmtId="2" fontId="44" fillId="0" borderId="19" xfId="0" applyNumberFormat="1" applyFont="1" applyBorder="1" applyAlignment="1">
      <alignment horizontal="right" vertical="center"/>
    </xf>
    <xf numFmtId="2" fontId="6" fillId="0" borderId="45" xfId="0" applyNumberFormat="1" applyFont="1" applyFill="1" applyBorder="1" applyAlignment="1">
      <alignment horizontal="right" vertical="center" wrapText="1"/>
    </xf>
    <xf numFmtId="2" fontId="44" fillId="0" borderId="50" xfId="0" applyNumberFormat="1" applyFont="1" applyBorder="1" applyAlignment="1">
      <alignment horizontal="right" vertical="center"/>
    </xf>
    <xf numFmtId="2" fontId="44" fillId="0" borderId="28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left"/>
    </xf>
    <xf numFmtId="2" fontId="7" fillId="0" borderId="26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42" xfId="0" applyNumberFormat="1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1" fontId="7" fillId="0" borderId="26" xfId="0" applyNumberFormat="1" applyFont="1" applyBorder="1" applyAlignment="1">
      <alignment horizontal="right"/>
    </xf>
    <xf numFmtId="1" fontId="7" fillId="0" borderId="33" xfId="0" applyNumberFormat="1" applyFont="1" applyBorder="1" applyAlignment="1">
      <alignment horizontal="right"/>
    </xf>
    <xf numFmtId="0" fontId="44" fillId="0" borderId="15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52" xfId="0" applyFont="1" applyBorder="1" applyAlignment="1">
      <alignment horizontal="center"/>
    </xf>
    <xf numFmtId="0" fontId="44" fillId="0" borderId="53" xfId="0" applyFont="1" applyBorder="1" applyAlignment="1">
      <alignment horizontal="center"/>
    </xf>
    <xf numFmtId="0" fontId="44" fillId="0" borderId="54" xfId="0" applyFont="1" applyBorder="1" applyAlignment="1">
      <alignment horizontal="center"/>
    </xf>
    <xf numFmtId="0" fontId="44" fillId="0" borderId="1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0" fontId="45" fillId="0" borderId="52" xfId="0" applyFont="1" applyBorder="1" applyAlignment="1">
      <alignment horizontal="center"/>
    </xf>
    <xf numFmtId="0" fontId="45" fillId="0" borderId="53" xfId="0" applyFont="1" applyBorder="1" applyAlignment="1">
      <alignment horizontal="center"/>
    </xf>
    <xf numFmtId="0" fontId="45" fillId="0" borderId="54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5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7.57421875" style="2" customWidth="1"/>
    <col min="2" max="2" width="12.00390625" style="2" customWidth="1"/>
    <col min="3" max="3" width="12.7109375" style="2" customWidth="1"/>
    <col min="4" max="4" width="15.140625" style="2" customWidth="1"/>
    <col min="5" max="5" width="8.140625" style="2" customWidth="1"/>
    <col min="6" max="6" width="9.28125" style="2" customWidth="1"/>
    <col min="7" max="8" width="8.7109375" style="2" customWidth="1"/>
    <col min="9" max="16384" width="9.140625" style="2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91" t="s">
        <v>47</v>
      </c>
      <c r="B4" s="192"/>
      <c r="C4" s="192"/>
      <c r="D4" s="192"/>
      <c r="E4" s="192"/>
      <c r="F4" s="192"/>
      <c r="G4" s="192"/>
      <c r="H4" s="192"/>
      <c r="I4" s="1"/>
    </row>
    <row r="5" spans="1:9" ht="15.75">
      <c r="A5" s="1"/>
      <c r="B5" s="3" t="s">
        <v>39</v>
      </c>
      <c r="C5" s="3"/>
      <c r="D5" s="1"/>
      <c r="E5" s="1"/>
      <c r="F5" s="1"/>
      <c r="G5" s="1"/>
      <c r="H5" s="1"/>
      <c r="I5" s="1"/>
    </row>
    <row r="6" spans="1:9" ht="16.5" thickBot="1">
      <c r="A6" s="1"/>
      <c r="B6" s="1"/>
      <c r="C6" s="1"/>
      <c r="D6" s="1"/>
      <c r="E6" s="1"/>
      <c r="F6" s="1"/>
      <c r="G6" s="1"/>
      <c r="H6" s="1" t="s">
        <v>26</v>
      </c>
      <c r="I6" s="1"/>
    </row>
    <row r="7" spans="1:9" ht="15" customHeight="1">
      <c r="A7" s="4" t="s">
        <v>43</v>
      </c>
      <c r="B7" s="35" t="s">
        <v>1</v>
      </c>
      <c r="C7" s="188" t="s">
        <v>40</v>
      </c>
      <c r="D7" s="188" t="s">
        <v>48</v>
      </c>
      <c r="E7" s="6" t="s">
        <v>30</v>
      </c>
      <c r="F7" s="7" t="s">
        <v>31</v>
      </c>
      <c r="G7" s="5" t="s">
        <v>32</v>
      </c>
      <c r="H7" s="5" t="s">
        <v>32</v>
      </c>
      <c r="I7" s="1"/>
    </row>
    <row r="8" spans="1:9" ht="15.75">
      <c r="A8" s="8" t="s">
        <v>0</v>
      </c>
      <c r="B8" s="36" t="s">
        <v>2</v>
      </c>
      <c r="C8" s="189"/>
      <c r="D8" s="189"/>
      <c r="E8" s="10">
        <v>2020</v>
      </c>
      <c r="F8" s="11">
        <v>2022</v>
      </c>
      <c r="G8" s="9">
        <v>2023</v>
      </c>
      <c r="H8" s="9">
        <v>2024</v>
      </c>
      <c r="I8" s="1"/>
    </row>
    <row r="9" spans="1:9" ht="16.5" thickBot="1">
      <c r="A9" s="12" t="s">
        <v>34</v>
      </c>
      <c r="B9" s="36">
        <v>2019</v>
      </c>
      <c r="C9" s="190"/>
      <c r="D9" s="189"/>
      <c r="E9" s="10"/>
      <c r="F9" s="11"/>
      <c r="G9" s="9"/>
      <c r="H9" s="13"/>
      <c r="I9" s="1"/>
    </row>
    <row r="10" spans="1:9" ht="16.5" thickBot="1">
      <c r="A10" s="14" t="s">
        <v>28</v>
      </c>
      <c r="B10" s="26">
        <f aca="true" t="shared" si="0" ref="B10:H10">B45</f>
        <v>603</v>
      </c>
      <c r="C10" s="26">
        <f t="shared" si="0"/>
        <v>250.88000000000005</v>
      </c>
      <c r="D10" s="26">
        <f t="shared" si="0"/>
        <v>605</v>
      </c>
      <c r="E10" s="26">
        <f t="shared" si="0"/>
        <v>0</v>
      </c>
      <c r="F10" s="37">
        <v>636</v>
      </c>
      <c r="G10" s="37">
        <f t="shared" si="0"/>
        <v>667.0125</v>
      </c>
      <c r="H10" s="37">
        <f t="shared" si="0"/>
        <v>699.0291</v>
      </c>
      <c r="I10" s="1"/>
    </row>
    <row r="11" spans="1:9" ht="15.75">
      <c r="A11" s="16" t="s">
        <v>3</v>
      </c>
      <c r="B11" s="17"/>
      <c r="C11" s="17"/>
      <c r="D11" s="17"/>
      <c r="E11" s="18"/>
      <c r="F11" s="38"/>
      <c r="G11" s="39"/>
      <c r="H11" s="40"/>
      <c r="I11" s="1"/>
    </row>
    <row r="12" spans="1:9" ht="15.75">
      <c r="A12" s="19" t="s">
        <v>4</v>
      </c>
      <c r="B12" s="20"/>
      <c r="C12" s="20"/>
      <c r="D12" s="20"/>
      <c r="E12" s="21"/>
      <c r="F12" s="38"/>
      <c r="G12" s="39"/>
      <c r="H12" s="40"/>
      <c r="I12" s="1"/>
    </row>
    <row r="13" spans="1:9" ht="15.75">
      <c r="A13" s="19" t="s">
        <v>5</v>
      </c>
      <c r="B13" s="20"/>
      <c r="C13" s="20"/>
      <c r="D13" s="20"/>
      <c r="E13" s="21"/>
      <c r="F13" s="38"/>
      <c r="G13" s="39"/>
      <c r="H13" s="40"/>
      <c r="I13" s="1"/>
    </row>
    <row r="14" spans="1:9" ht="15.75">
      <c r="A14" s="19" t="s">
        <v>21</v>
      </c>
      <c r="B14" s="20"/>
      <c r="C14" s="20"/>
      <c r="D14" s="20"/>
      <c r="E14" s="21"/>
      <c r="F14" s="38"/>
      <c r="G14" s="39"/>
      <c r="H14" s="40"/>
      <c r="I14" s="1"/>
    </row>
    <row r="15" spans="1:9" ht="15.75">
      <c r="A15" s="19" t="s">
        <v>22</v>
      </c>
      <c r="B15" s="20">
        <v>73</v>
      </c>
      <c r="C15" s="20">
        <v>18.07</v>
      </c>
      <c r="D15" s="20">
        <v>73</v>
      </c>
      <c r="E15" s="21"/>
      <c r="F15" s="38"/>
      <c r="G15" s="39"/>
      <c r="H15" s="40"/>
      <c r="I15" s="1"/>
    </row>
    <row r="16" spans="1:9" ht="16.5" customHeight="1">
      <c r="A16" s="19" t="s">
        <v>29</v>
      </c>
      <c r="B16" s="20"/>
      <c r="C16" s="20"/>
      <c r="D16" s="20"/>
      <c r="E16" s="21"/>
      <c r="F16" s="38"/>
      <c r="G16" s="39"/>
      <c r="H16" s="40"/>
      <c r="I16" s="1"/>
    </row>
    <row r="17" spans="1:9" ht="15.75">
      <c r="A17" s="19" t="s">
        <v>23</v>
      </c>
      <c r="B17" s="20"/>
      <c r="C17" s="20"/>
      <c r="D17" s="20"/>
      <c r="E17" s="21"/>
      <c r="F17" s="38"/>
      <c r="G17" s="39"/>
      <c r="H17" s="40"/>
      <c r="I17" s="1"/>
    </row>
    <row r="18" spans="1:9" ht="15.75">
      <c r="A18" s="19" t="s">
        <v>6</v>
      </c>
      <c r="B18" s="20"/>
      <c r="C18" s="20"/>
      <c r="D18" s="20"/>
      <c r="E18" s="21"/>
      <c r="F18" s="38"/>
      <c r="G18" s="39"/>
      <c r="H18" s="40"/>
      <c r="I18" s="1"/>
    </row>
    <row r="19" spans="1:9" ht="15.75">
      <c r="A19" s="19" t="s">
        <v>7</v>
      </c>
      <c r="B19" s="20"/>
      <c r="C19" s="20"/>
      <c r="D19" s="20"/>
      <c r="E19" s="21"/>
      <c r="F19" s="38"/>
      <c r="G19" s="39"/>
      <c r="H19" s="40"/>
      <c r="I19" s="1"/>
    </row>
    <row r="20" spans="1:9" ht="15.75">
      <c r="A20" s="19" t="s">
        <v>8</v>
      </c>
      <c r="B20" s="20"/>
      <c r="C20" s="20"/>
      <c r="D20" s="20"/>
      <c r="E20" s="21"/>
      <c r="F20" s="38"/>
      <c r="G20" s="39"/>
      <c r="H20" s="40"/>
      <c r="I20" s="1"/>
    </row>
    <row r="21" spans="1:9" ht="15.75">
      <c r="A21" s="19" t="s">
        <v>9</v>
      </c>
      <c r="B21" s="20"/>
      <c r="C21" s="20"/>
      <c r="D21" s="20"/>
      <c r="E21" s="21"/>
      <c r="F21" s="38"/>
      <c r="G21" s="39"/>
      <c r="H21" s="40"/>
      <c r="I21" s="1"/>
    </row>
    <row r="22" spans="1:9" ht="15.75">
      <c r="A22" s="19" t="s">
        <v>10</v>
      </c>
      <c r="B22" s="20"/>
      <c r="C22" s="20"/>
      <c r="D22" s="20"/>
      <c r="E22" s="21"/>
      <c r="F22" s="38"/>
      <c r="G22" s="39"/>
      <c r="H22" s="40"/>
      <c r="I22" s="1"/>
    </row>
    <row r="23" spans="1:9" ht="16.5" thickBot="1">
      <c r="A23" s="22" t="s">
        <v>42</v>
      </c>
      <c r="B23" s="23">
        <v>2</v>
      </c>
      <c r="C23" s="23">
        <v>0.4</v>
      </c>
      <c r="D23" s="23">
        <v>2</v>
      </c>
      <c r="E23" s="24"/>
      <c r="F23" s="41"/>
      <c r="G23" s="42"/>
      <c r="H23" s="43"/>
      <c r="I23" s="1"/>
    </row>
    <row r="24" spans="1:9" ht="16.5" thickBot="1">
      <c r="A24" s="25" t="s">
        <v>11</v>
      </c>
      <c r="B24" s="26">
        <f>SUM(B11:B22)</f>
        <v>73</v>
      </c>
      <c r="C24" s="26">
        <f>SUM(C11:C22)</f>
        <v>18.07</v>
      </c>
      <c r="D24" s="26">
        <f>SUM(D11:D23)</f>
        <v>75</v>
      </c>
      <c r="E24" s="15">
        <f>SUM(E11:E22)</f>
        <v>0</v>
      </c>
      <c r="F24" s="44">
        <f>D24+(D24*5/100)</f>
        <v>78.75</v>
      </c>
      <c r="G24" s="45">
        <f>F24+(F24*5/100)</f>
        <v>82.6875</v>
      </c>
      <c r="H24" s="46">
        <f>G24+(G24*4.8/100)</f>
        <v>86.6565</v>
      </c>
      <c r="I24" s="1"/>
    </row>
    <row r="25" spans="1:9" ht="15.75">
      <c r="A25" s="16" t="s">
        <v>12</v>
      </c>
      <c r="B25" s="17">
        <v>4</v>
      </c>
      <c r="C25" s="48">
        <v>0</v>
      </c>
      <c r="D25" s="17">
        <v>4</v>
      </c>
      <c r="E25" s="18"/>
      <c r="F25" s="38"/>
      <c r="G25" s="39"/>
      <c r="H25" s="40"/>
      <c r="I25" s="1"/>
    </row>
    <row r="26" spans="1:9" ht="15" customHeight="1">
      <c r="A26" s="19" t="s">
        <v>13</v>
      </c>
      <c r="B26" s="20">
        <v>8</v>
      </c>
      <c r="C26" s="49">
        <v>1.1</v>
      </c>
      <c r="D26" s="20">
        <v>8</v>
      </c>
      <c r="E26" s="21"/>
      <c r="F26" s="38"/>
      <c r="G26" s="39"/>
      <c r="H26" s="40"/>
      <c r="I26" s="1"/>
    </row>
    <row r="27" spans="1:9" ht="15" customHeight="1">
      <c r="A27" s="19" t="s">
        <v>14</v>
      </c>
      <c r="B27" s="20">
        <v>15</v>
      </c>
      <c r="C27" s="49">
        <v>10.46</v>
      </c>
      <c r="D27" s="20">
        <v>15</v>
      </c>
      <c r="E27" s="21"/>
      <c r="F27" s="38"/>
      <c r="G27" s="39"/>
      <c r="H27" s="40"/>
      <c r="I27" s="1"/>
    </row>
    <row r="28" spans="1:9" ht="15" customHeight="1">
      <c r="A28" s="19" t="s">
        <v>15</v>
      </c>
      <c r="B28" s="20">
        <v>3</v>
      </c>
      <c r="C28" s="49">
        <v>1.97</v>
      </c>
      <c r="D28" s="20">
        <v>3</v>
      </c>
      <c r="E28" s="21"/>
      <c r="F28" s="38"/>
      <c r="G28" s="39"/>
      <c r="H28" s="40"/>
      <c r="I28" s="1"/>
    </row>
    <row r="29" spans="1:9" ht="15" customHeight="1">
      <c r="A29" s="19" t="s">
        <v>38</v>
      </c>
      <c r="B29" s="20">
        <v>20</v>
      </c>
      <c r="C29" s="49">
        <v>0</v>
      </c>
      <c r="D29" s="20">
        <v>20</v>
      </c>
      <c r="E29" s="21"/>
      <c r="F29" s="38"/>
      <c r="G29" s="39"/>
      <c r="H29" s="40"/>
      <c r="I29" s="1"/>
    </row>
    <row r="30" spans="1:9" ht="15" customHeight="1">
      <c r="A30" s="27" t="s">
        <v>44</v>
      </c>
      <c r="B30" s="20">
        <v>4</v>
      </c>
      <c r="C30" s="50">
        <v>0.2</v>
      </c>
      <c r="D30" s="20">
        <v>4</v>
      </c>
      <c r="E30" s="21"/>
      <c r="F30" s="38"/>
      <c r="G30" s="39"/>
      <c r="H30" s="40"/>
      <c r="I30" s="1"/>
    </row>
    <row r="31" spans="1:9" ht="15" customHeight="1">
      <c r="A31" s="19" t="s">
        <v>16</v>
      </c>
      <c r="B31" s="20">
        <v>1</v>
      </c>
      <c r="C31" s="49">
        <v>0.49</v>
      </c>
      <c r="D31" s="20">
        <v>1</v>
      </c>
      <c r="E31" s="21"/>
      <c r="F31" s="38"/>
      <c r="G31" s="39"/>
      <c r="H31" s="40"/>
      <c r="I31" s="1"/>
    </row>
    <row r="32" spans="1:9" ht="15" customHeight="1">
      <c r="A32" s="19" t="s">
        <v>33</v>
      </c>
      <c r="B32" s="20">
        <v>2</v>
      </c>
      <c r="C32" s="49">
        <v>0</v>
      </c>
      <c r="D32" s="20">
        <v>2</v>
      </c>
      <c r="E32" s="21"/>
      <c r="F32" s="38"/>
      <c r="G32" s="39"/>
      <c r="H32" s="40"/>
      <c r="I32" s="1"/>
    </row>
    <row r="33" spans="1:9" ht="15" customHeight="1">
      <c r="A33" s="19" t="s">
        <v>17</v>
      </c>
      <c r="B33" s="20">
        <v>20</v>
      </c>
      <c r="C33" s="49">
        <v>2.12</v>
      </c>
      <c r="D33" s="20">
        <v>20</v>
      </c>
      <c r="E33" s="21"/>
      <c r="F33" s="38"/>
      <c r="G33" s="39"/>
      <c r="H33" s="40"/>
      <c r="I33" s="1"/>
    </row>
    <row r="34" spans="1:9" ht="15" customHeight="1">
      <c r="A34" s="19" t="s">
        <v>18</v>
      </c>
      <c r="B34" s="20">
        <v>150</v>
      </c>
      <c r="C34" s="49">
        <v>131.3</v>
      </c>
      <c r="D34" s="20">
        <v>150</v>
      </c>
      <c r="E34" s="21"/>
      <c r="F34" s="38"/>
      <c r="G34" s="39"/>
      <c r="H34" s="40"/>
      <c r="I34" s="1"/>
    </row>
    <row r="35" spans="1:9" ht="15" customHeight="1">
      <c r="A35" s="19" t="s">
        <v>45</v>
      </c>
      <c r="B35" s="20">
        <v>200</v>
      </c>
      <c r="C35" s="49">
        <v>62.2</v>
      </c>
      <c r="D35" s="20">
        <v>200</v>
      </c>
      <c r="E35" s="21"/>
      <c r="F35" s="38"/>
      <c r="G35" s="39"/>
      <c r="H35" s="40"/>
      <c r="I35" s="1"/>
    </row>
    <row r="36" spans="1:9" ht="15" customHeight="1">
      <c r="A36" s="19" t="s">
        <v>46</v>
      </c>
      <c r="B36" s="20">
        <v>20</v>
      </c>
      <c r="C36" s="49">
        <v>0</v>
      </c>
      <c r="D36" s="20">
        <v>20</v>
      </c>
      <c r="E36" s="21"/>
      <c r="F36" s="38"/>
      <c r="G36" s="39"/>
      <c r="H36" s="40"/>
      <c r="I36" s="1"/>
    </row>
    <row r="37" spans="1:9" ht="15" customHeight="1">
      <c r="A37" s="19" t="s">
        <v>19</v>
      </c>
      <c r="B37" s="20">
        <v>44</v>
      </c>
      <c r="C37" s="49">
        <v>10.18</v>
      </c>
      <c r="D37" s="20">
        <v>44</v>
      </c>
      <c r="E37" s="21"/>
      <c r="F37" s="38"/>
      <c r="G37" s="39"/>
      <c r="H37" s="40"/>
      <c r="I37" s="1"/>
    </row>
    <row r="38" spans="1:9" ht="15" customHeight="1">
      <c r="A38" s="19" t="s">
        <v>27</v>
      </c>
      <c r="B38" s="20">
        <v>1.5</v>
      </c>
      <c r="C38" s="49">
        <v>0</v>
      </c>
      <c r="D38" s="20">
        <v>1.5</v>
      </c>
      <c r="E38" s="21"/>
      <c r="F38" s="38"/>
      <c r="G38" s="39"/>
      <c r="H38" s="40"/>
      <c r="I38" s="1"/>
    </row>
    <row r="39" spans="1:9" ht="15" customHeight="1">
      <c r="A39" s="19" t="s">
        <v>35</v>
      </c>
      <c r="B39" s="20">
        <v>0</v>
      </c>
      <c r="C39" s="49">
        <v>0</v>
      </c>
      <c r="D39" s="20"/>
      <c r="E39" s="21"/>
      <c r="F39" s="38"/>
      <c r="G39" s="39"/>
      <c r="H39" s="40"/>
      <c r="I39" s="1"/>
    </row>
    <row r="40" spans="1:9" ht="15" customHeight="1">
      <c r="A40" s="19" t="s">
        <v>25</v>
      </c>
      <c r="B40" s="20">
        <v>7</v>
      </c>
      <c r="C40" s="49">
        <v>0</v>
      </c>
      <c r="D40" s="20">
        <v>7</v>
      </c>
      <c r="E40" s="21"/>
      <c r="F40" s="38"/>
      <c r="G40" s="39"/>
      <c r="H40" s="40"/>
      <c r="I40" s="1"/>
    </row>
    <row r="41" spans="1:9" ht="15" customHeight="1">
      <c r="A41" s="19" t="s">
        <v>24</v>
      </c>
      <c r="B41" s="20">
        <v>0</v>
      </c>
      <c r="C41" s="49">
        <v>0</v>
      </c>
      <c r="D41" s="20"/>
      <c r="E41" s="21"/>
      <c r="F41" s="38"/>
      <c r="G41" s="39"/>
      <c r="H41" s="40"/>
      <c r="I41" s="1"/>
    </row>
    <row r="42" spans="1:9" ht="15" customHeight="1">
      <c r="A42" s="19" t="s">
        <v>41</v>
      </c>
      <c r="B42" s="20">
        <v>0.5</v>
      </c>
      <c r="C42" s="49">
        <v>0.33</v>
      </c>
      <c r="D42" s="20">
        <v>0.5</v>
      </c>
      <c r="E42" s="21"/>
      <c r="F42" s="38"/>
      <c r="G42" s="39"/>
      <c r="H42" s="40"/>
      <c r="I42" s="1"/>
    </row>
    <row r="43" spans="1:9" ht="15" customHeight="1" thickBot="1">
      <c r="A43" s="22" t="s">
        <v>36</v>
      </c>
      <c r="B43" s="23">
        <v>30</v>
      </c>
      <c r="C43" s="51">
        <v>12.46</v>
      </c>
      <c r="D43" s="23">
        <v>30</v>
      </c>
      <c r="E43" s="24"/>
      <c r="F43" s="41"/>
      <c r="G43" s="42"/>
      <c r="H43" s="43"/>
      <c r="I43" s="1"/>
    </row>
    <row r="44" spans="1:9" ht="18" customHeight="1" thickBot="1">
      <c r="A44" s="25" t="s">
        <v>20</v>
      </c>
      <c r="B44" s="26">
        <f>SUM(B25:B43)</f>
        <v>530</v>
      </c>
      <c r="C44" s="26">
        <f>SUM(C25:C43)</f>
        <v>232.81000000000006</v>
      </c>
      <c r="D44" s="26">
        <f>SUM(D25:D43)</f>
        <v>530</v>
      </c>
      <c r="E44" s="15">
        <f>SUM(E25:E43)</f>
        <v>0</v>
      </c>
      <c r="F44" s="44">
        <f>D44+(D44*5/100)</f>
        <v>556.5</v>
      </c>
      <c r="G44" s="45">
        <f>F44+(F44*5/100)</f>
        <v>584.325</v>
      </c>
      <c r="H44" s="46">
        <f>G44+(G44*4.8/100)</f>
        <v>612.3726</v>
      </c>
      <c r="I44" s="1"/>
    </row>
    <row r="45" spans="1:9" ht="16.5" thickBot="1">
      <c r="A45" s="28" t="s">
        <v>37</v>
      </c>
      <c r="B45" s="29">
        <f aca="true" t="shared" si="1" ref="B45:H45">B24+B44</f>
        <v>603</v>
      </c>
      <c r="C45" s="29">
        <f t="shared" si="1"/>
        <v>250.88000000000005</v>
      </c>
      <c r="D45" s="29">
        <f t="shared" si="1"/>
        <v>605</v>
      </c>
      <c r="E45" s="29">
        <f t="shared" si="1"/>
        <v>0</v>
      </c>
      <c r="F45" s="47">
        <v>636</v>
      </c>
      <c r="G45" s="47">
        <f t="shared" si="1"/>
        <v>667.0125</v>
      </c>
      <c r="H45" s="47">
        <f t="shared" si="1"/>
        <v>699.0291</v>
      </c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10" ht="15.75">
      <c r="A47" s="30"/>
      <c r="B47" s="30"/>
      <c r="C47" s="30"/>
      <c r="D47" s="30"/>
      <c r="E47" s="30"/>
      <c r="F47" s="30"/>
      <c r="G47" s="30"/>
      <c r="H47" s="30"/>
      <c r="I47" s="31"/>
      <c r="J47" s="32"/>
    </row>
    <row r="48" spans="1:10" ht="15.75">
      <c r="A48" s="33"/>
      <c r="B48" s="33"/>
      <c r="C48" s="33"/>
      <c r="D48" s="33"/>
      <c r="E48" s="33"/>
      <c r="F48" s="33"/>
      <c r="G48" s="33"/>
      <c r="H48" s="33"/>
      <c r="I48" s="34"/>
      <c r="J48" s="34"/>
    </row>
    <row r="49" spans="1:10" ht="15.75">
      <c r="A49" s="30"/>
      <c r="B49" s="30"/>
      <c r="C49" s="30"/>
      <c r="D49" s="30"/>
      <c r="E49" s="30"/>
      <c r="F49" s="30"/>
      <c r="G49" s="30"/>
      <c r="H49" s="30"/>
      <c r="I49" s="34"/>
      <c r="J49" s="34"/>
    </row>
    <row r="50" spans="1:10" ht="15.7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1"/>
      <c r="B55" s="1"/>
      <c r="C55" s="1"/>
      <c r="D55" s="1"/>
      <c r="E55" s="1"/>
      <c r="F55" s="1"/>
      <c r="G55" s="1"/>
      <c r="H55" s="1"/>
    </row>
    <row r="56" spans="1:8" ht="15.75">
      <c r="A56" s="1"/>
      <c r="B56" s="1"/>
      <c r="C56" s="1"/>
      <c r="D56" s="1"/>
      <c r="E56" s="1"/>
      <c r="F56" s="1"/>
      <c r="G56" s="1"/>
      <c r="H56" s="1"/>
    </row>
  </sheetData>
  <sheetProtection/>
  <mergeCells count="3">
    <mergeCell ref="C7:C9"/>
    <mergeCell ref="D7:D9"/>
    <mergeCell ref="A4:H4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37.57421875" style="2" customWidth="1"/>
    <col min="2" max="2" width="12.00390625" style="2" customWidth="1"/>
    <col min="3" max="3" width="12.7109375" style="2" customWidth="1"/>
    <col min="4" max="4" width="15.140625" style="2" customWidth="1"/>
    <col min="5" max="5" width="8.140625" style="2" customWidth="1"/>
    <col min="6" max="6" width="9.28125" style="2" customWidth="1"/>
    <col min="7" max="8" width="8.7109375" style="2" customWidth="1"/>
    <col min="9" max="16384" width="9.140625" style="2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91" t="s">
        <v>47</v>
      </c>
      <c r="B4" s="192"/>
      <c r="C4" s="192"/>
      <c r="D4" s="192"/>
      <c r="E4" s="192"/>
      <c r="F4" s="192"/>
      <c r="G4" s="192"/>
      <c r="H4" s="192"/>
      <c r="I4" s="1"/>
    </row>
    <row r="5" spans="1:9" ht="15.75">
      <c r="A5" s="1"/>
      <c r="B5" s="3" t="s">
        <v>39</v>
      </c>
      <c r="C5" s="3"/>
      <c r="D5" s="1"/>
      <c r="E5" s="1"/>
      <c r="F5" s="1"/>
      <c r="G5" s="1"/>
      <c r="H5" s="1"/>
      <c r="I5" s="1"/>
    </row>
    <row r="6" spans="1:9" ht="16.5" thickBot="1">
      <c r="A6" s="1"/>
      <c r="B6" s="1"/>
      <c r="C6" s="1"/>
      <c r="D6" s="1"/>
      <c r="E6" s="1"/>
      <c r="F6" s="1"/>
      <c r="G6" s="1"/>
      <c r="H6" s="1" t="s">
        <v>26</v>
      </c>
      <c r="I6" s="1"/>
    </row>
    <row r="7" spans="1:9" ht="15" customHeight="1">
      <c r="A7" s="4" t="s">
        <v>43</v>
      </c>
      <c r="B7" s="35" t="s">
        <v>1</v>
      </c>
      <c r="C7" s="188" t="s">
        <v>40</v>
      </c>
      <c r="D7" s="188" t="s">
        <v>48</v>
      </c>
      <c r="E7" s="6" t="s">
        <v>30</v>
      </c>
      <c r="F7" s="7" t="s">
        <v>31</v>
      </c>
      <c r="G7" s="5" t="s">
        <v>32</v>
      </c>
      <c r="H7" s="5" t="s">
        <v>32</v>
      </c>
      <c r="I7" s="1"/>
    </row>
    <row r="8" spans="1:9" ht="15.75">
      <c r="A8" s="8" t="s">
        <v>0</v>
      </c>
      <c r="B8" s="36" t="s">
        <v>2</v>
      </c>
      <c r="C8" s="189"/>
      <c r="D8" s="189"/>
      <c r="E8" s="10">
        <v>2020</v>
      </c>
      <c r="F8" s="11">
        <v>2022</v>
      </c>
      <c r="G8" s="9">
        <v>2023</v>
      </c>
      <c r="H8" s="9">
        <v>2024</v>
      </c>
      <c r="I8" s="1"/>
    </row>
    <row r="9" spans="1:9" ht="16.5" thickBot="1">
      <c r="A9" s="12" t="s">
        <v>34</v>
      </c>
      <c r="B9" s="36">
        <v>2019</v>
      </c>
      <c r="C9" s="190"/>
      <c r="D9" s="189"/>
      <c r="E9" s="10"/>
      <c r="F9" s="11"/>
      <c r="G9" s="9"/>
      <c r="H9" s="13"/>
      <c r="I9" s="1"/>
    </row>
    <row r="10" spans="1:9" ht="16.5" thickBot="1">
      <c r="A10" s="14" t="s">
        <v>28</v>
      </c>
      <c r="B10" s="26">
        <f aca="true" t="shared" si="0" ref="B10:H10">B45</f>
        <v>603</v>
      </c>
      <c r="C10" s="26">
        <f t="shared" si="0"/>
        <v>250.88000000000005</v>
      </c>
      <c r="D10" s="26">
        <f t="shared" si="0"/>
        <v>605</v>
      </c>
      <c r="E10" s="26">
        <f t="shared" si="0"/>
        <v>0</v>
      </c>
      <c r="F10" s="37">
        <v>636</v>
      </c>
      <c r="G10" s="37">
        <f t="shared" si="0"/>
        <v>667.0125</v>
      </c>
      <c r="H10" s="37">
        <f t="shared" si="0"/>
        <v>699.0291</v>
      </c>
      <c r="I10" s="1"/>
    </row>
    <row r="11" spans="1:9" ht="15.75">
      <c r="A11" s="16" t="s">
        <v>3</v>
      </c>
      <c r="B11" s="17"/>
      <c r="C11" s="17"/>
      <c r="D11" s="17"/>
      <c r="E11" s="18"/>
      <c r="F11" s="38"/>
      <c r="G11" s="39"/>
      <c r="H11" s="40"/>
      <c r="I11" s="1"/>
    </row>
    <row r="12" spans="1:9" ht="15.75">
      <c r="A12" s="19" t="s">
        <v>4</v>
      </c>
      <c r="B12" s="20"/>
      <c r="C12" s="20"/>
      <c r="D12" s="20"/>
      <c r="E12" s="21"/>
      <c r="F12" s="38"/>
      <c r="G12" s="39"/>
      <c r="H12" s="40"/>
      <c r="I12" s="1"/>
    </row>
    <row r="13" spans="1:9" ht="15.75">
      <c r="A13" s="19" t="s">
        <v>5</v>
      </c>
      <c r="B13" s="20"/>
      <c r="C13" s="20"/>
      <c r="D13" s="20"/>
      <c r="E13" s="21"/>
      <c r="F13" s="38"/>
      <c r="G13" s="39"/>
      <c r="H13" s="40"/>
      <c r="I13" s="1"/>
    </row>
    <row r="14" spans="1:9" ht="15.75">
      <c r="A14" s="19" t="s">
        <v>21</v>
      </c>
      <c r="B14" s="20"/>
      <c r="C14" s="20"/>
      <c r="D14" s="20"/>
      <c r="E14" s="21"/>
      <c r="F14" s="38"/>
      <c r="G14" s="39"/>
      <c r="H14" s="40"/>
      <c r="I14" s="1"/>
    </row>
    <row r="15" spans="1:9" ht="15.75">
      <c r="A15" s="19" t="s">
        <v>22</v>
      </c>
      <c r="B15" s="20">
        <v>73</v>
      </c>
      <c r="C15" s="20">
        <v>18.07</v>
      </c>
      <c r="D15" s="20">
        <v>73</v>
      </c>
      <c r="E15" s="21"/>
      <c r="F15" s="38"/>
      <c r="G15" s="39"/>
      <c r="H15" s="40"/>
      <c r="I15" s="1"/>
    </row>
    <row r="16" spans="1:9" ht="16.5" customHeight="1">
      <c r="A16" s="19" t="s">
        <v>29</v>
      </c>
      <c r="B16" s="20"/>
      <c r="C16" s="20"/>
      <c r="D16" s="20"/>
      <c r="E16" s="21"/>
      <c r="F16" s="38"/>
      <c r="G16" s="39"/>
      <c r="H16" s="40"/>
      <c r="I16" s="1"/>
    </row>
    <row r="17" spans="1:9" ht="15.75">
      <c r="A17" s="19" t="s">
        <v>23</v>
      </c>
      <c r="B17" s="20"/>
      <c r="C17" s="20"/>
      <c r="D17" s="20"/>
      <c r="E17" s="21"/>
      <c r="F17" s="38"/>
      <c r="G17" s="39"/>
      <c r="H17" s="40"/>
      <c r="I17" s="1"/>
    </row>
    <row r="18" spans="1:9" ht="15.75">
      <c r="A18" s="19" t="s">
        <v>6</v>
      </c>
      <c r="B18" s="20"/>
      <c r="C18" s="20"/>
      <c r="D18" s="20"/>
      <c r="E18" s="21"/>
      <c r="F18" s="38"/>
      <c r="G18" s="39"/>
      <c r="H18" s="40"/>
      <c r="I18" s="1"/>
    </row>
    <row r="19" spans="1:9" ht="15.75">
      <c r="A19" s="19" t="s">
        <v>7</v>
      </c>
      <c r="B19" s="20"/>
      <c r="C19" s="20"/>
      <c r="D19" s="20"/>
      <c r="E19" s="21"/>
      <c r="F19" s="38"/>
      <c r="G19" s="39"/>
      <c r="H19" s="40"/>
      <c r="I19" s="1"/>
    </row>
    <row r="20" spans="1:9" ht="15.75">
      <c r="A20" s="19" t="s">
        <v>8</v>
      </c>
      <c r="B20" s="20"/>
      <c r="C20" s="20"/>
      <c r="D20" s="20"/>
      <c r="E20" s="21"/>
      <c r="F20" s="38"/>
      <c r="G20" s="39"/>
      <c r="H20" s="40"/>
      <c r="I20" s="1"/>
    </row>
    <row r="21" spans="1:9" ht="15.75">
      <c r="A21" s="19" t="s">
        <v>9</v>
      </c>
      <c r="B21" s="20"/>
      <c r="C21" s="20"/>
      <c r="D21" s="20"/>
      <c r="E21" s="21"/>
      <c r="F21" s="38"/>
      <c r="G21" s="39"/>
      <c r="H21" s="40"/>
      <c r="I21" s="1"/>
    </row>
    <row r="22" spans="1:9" ht="15.75">
      <c r="A22" s="19" t="s">
        <v>10</v>
      </c>
      <c r="B22" s="20"/>
      <c r="C22" s="20"/>
      <c r="D22" s="20"/>
      <c r="E22" s="21"/>
      <c r="F22" s="38"/>
      <c r="G22" s="39"/>
      <c r="H22" s="40"/>
      <c r="I22" s="1"/>
    </row>
    <row r="23" spans="1:9" ht="16.5" thickBot="1">
      <c r="A23" s="22" t="s">
        <v>42</v>
      </c>
      <c r="B23" s="23">
        <v>2</v>
      </c>
      <c r="C23" s="23">
        <v>0.4</v>
      </c>
      <c r="D23" s="23">
        <v>2</v>
      </c>
      <c r="E23" s="24"/>
      <c r="F23" s="41"/>
      <c r="G23" s="42"/>
      <c r="H23" s="43"/>
      <c r="I23" s="1"/>
    </row>
    <row r="24" spans="1:9" ht="16.5" thickBot="1">
      <c r="A24" s="25" t="s">
        <v>11</v>
      </c>
      <c r="B24" s="26">
        <f>SUM(B11:B22)</f>
        <v>73</v>
      </c>
      <c r="C24" s="26">
        <f>SUM(C11:C22)</f>
        <v>18.07</v>
      </c>
      <c r="D24" s="26">
        <f>SUM(D11:D23)</f>
        <v>75</v>
      </c>
      <c r="E24" s="15">
        <f>SUM(E11:E22)</f>
        <v>0</v>
      </c>
      <c r="F24" s="44">
        <f>D24+(D24*5/100)</f>
        <v>78.75</v>
      </c>
      <c r="G24" s="45">
        <f>F24+(F24*5/100)</f>
        <v>82.6875</v>
      </c>
      <c r="H24" s="46">
        <f>G24+(G24*4.8/100)</f>
        <v>86.6565</v>
      </c>
      <c r="I24" s="1"/>
    </row>
    <row r="25" spans="1:9" ht="15.75">
      <c r="A25" s="16" t="s">
        <v>12</v>
      </c>
      <c r="B25" s="17">
        <v>4</v>
      </c>
      <c r="C25" s="48">
        <v>0</v>
      </c>
      <c r="D25" s="17">
        <v>4</v>
      </c>
      <c r="E25" s="18"/>
      <c r="F25" s="38"/>
      <c r="G25" s="39"/>
      <c r="H25" s="40"/>
      <c r="I25" s="1"/>
    </row>
    <row r="26" spans="1:9" ht="15" customHeight="1">
      <c r="A26" s="19" t="s">
        <v>13</v>
      </c>
      <c r="B26" s="20">
        <v>8</v>
      </c>
      <c r="C26" s="49">
        <v>1.1</v>
      </c>
      <c r="D26" s="20">
        <v>8</v>
      </c>
      <c r="E26" s="21"/>
      <c r="F26" s="38"/>
      <c r="G26" s="39"/>
      <c r="H26" s="40"/>
      <c r="I26" s="1"/>
    </row>
    <row r="27" spans="1:9" ht="15" customHeight="1">
      <c r="A27" s="19" t="s">
        <v>14</v>
      </c>
      <c r="B27" s="20">
        <v>15</v>
      </c>
      <c r="C27" s="49">
        <v>10.46</v>
      </c>
      <c r="D27" s="20">
        <v>15</v>
      </c>
      <c r="E27" s="21"/>
      <c r="F27" s="38"/>
      <c r="G27" s="39"/>
      <c r="H27" s="40"/>
      <c r="I27" s="1"/>
    </row>
    <row r="28" spans="1:9" ht="15" customHeight="1">
      <c r="A28" s="19" t="s">
        <v>15</v>
      </c>
      <c r="B28" s="20">
        <v>3</v>
      </c>
      <c r="C28" s="49">
        <v>1.97</v>
      </c>
      <c r="D28" s="20">
        <v>3</v>
      </c>
      <c r="E28" s="21"/>
      <c r="F28" s="38"/>
      <c r="G28" s="39"/>
      <c r="H28" s="40"/>
      <c r="I28" s="1"/>
    </row>
    <row r="29" spans="1:9" ht="15" customHeight="1">
      <c r="A29" s="19" t="s">
        <v>38</v>
      </c>
      <c r="B29" s="20">
        <v>20</v>
      </c>
      <c r="C29" s="49">
        <v>0</v>
      </c>
      <c r="D29" s="20">
        <v>20</v>
      </c>
      <c r="E29" s="21"/>
      <c r="F29" s="38"/>
      <c r="G29" s="39"/>
      <c r="H29" s="40"/>
      <c r="I29" s="1"/>
    </row>
    <row r="30" spans="1:9" ht="15" customHeight="1">
      <c r="A30" s="27" t="s">
        <v>44</v>
      </c>
      <c r="B30" s="20">
        <v>4</v>
      </c>
      <c r="C30" s="50">
        <v>0.2</v>
      </c>
      <c r="D30" s="20">
        <v>4</v>
      </c>
      <c r="E30" s="21"/>
      <c r="F30" s="38"/>
      <c r="G30" s="39"/>
      <c r="H30" s="40"/>
      <c r="I30" s="1"/>
    </row>
    <row r="31" spans="1:9" ht="15" customHeight="1">
      <c r="A31" s="19" t="s">
        <v>16</v>
      </c>
      <c r="B31" s="20">
        <v>1</v>
      </c>
      <c r="C31" s="49">
        <v>0.49</v>
      </c>
      <c r="D31" s="20">
        <v>1</v>
      </c>
      <c r="E31" s="21"/>
      <c r="F31" s="38"/>
      <c r="G31" s="39"/>
      <c r="H31" s="40"/>
      <c r="I31" s="1"/>
    </row>
    <row r="32" spans="1:9" ht="15" customHeight="1">
      <c r="A32" s="19" t="s">
        <v>33</v>
      </c>
      <c r="B32" s="20">
        <v>2</v>
      </c>
      <c r="C32" s="49">
        <v>0</v>
      </c>
      <c r="D32" s="20">
        <v>2</v>
      </c>
      <c r="E32" s="21"/>
      <c r="F32" s="38"/>
      <c r="G32" s="39"/>
      <c r="H32" s="40"/>
      <c r="I32" s="1"/>
    </row>
    <row r="33" spans="1:9" ht="15" customHeight="1">
      <c r="A33" s="19" t="s">
        <v>17</v>
      </c>
      <c r="B33" s="20">
        <v>20</v>
      </c>
      <c r="C33" s="49">
        <v>2.12</v>
      </c>
      <c r="D33" s="20">
        <v>20</v>
      </c>
      <c r="E33" s="21"/>
      <c r="F33" s="38"/>
      <c r="G33" s="39"/>
      <c r="H33" s="40"/>
      <c r="I33" s="1"/>
    </row>
    <row r="34" spans="1:9" ht="15" customHeight="1">
      <c r="A34" s="19" t="s">
        <v>18</v>
      </c>
      <c r="B34" s="20">
        <v>150</v>
      </c>
      <c r="C34" s="49">
        <v>131.3</v>
      </c>
      <c r="D34" s="20">
        <v>126</v>
      </c>
      <c r="E34" s="21"/>
      <c r="F34" s="38"/>
      <c r="G34" s="39"/>
      <c r="H34" s="40"/>
      <c r="I34" s="1"/>
    </row>
    <row r="35" spans="1:9" ht="15" customHeight="1">
      <c r="A35" s="19" t="s">
        <v>45</v>
      </c>
      <c r="B35" s="20">
        <v>200</v>
      </c>
      <c r="C35" s="49">
        <v>62.2</v>
      </c>
      <c r="D35" s="20">
        <v>200</v>
      </c>
      <c r="E35" s="21"/>
      <c r="F35" s="38"/>
      <c r="G35" s="39"/>
      <c r="H35" s="40"/>
      <c r="I35" s="1"/>
    </row>
    <row r="36" spans="1:9" ht="15" customHeight="1">
      <c r="A36" s="19" t="s">
        <v>46</v>
      </c>
      <c r="B36" s="20">
        <v>20</v>
      </c>
      <c r="C36" s="49">
        <v>0</v>
      </c>
      <c r="D36" s="20">
        <v>20</v>
      </c>
      <c r="E36" s="21"/>
      <c r="F36" s="38"/>
      <c r="G36" s="39"/>
      <c r="H36" s="40"/>
      <c r="I36" s="1"/>
    </row>
    <row r="37" spans="1:9" ht="15" customHeight="1">
      <c r="A37" s="19" t="s">
        <v>19</v>
      </c>
      <c r="B37" s="20">
        <v>44</v>
      </c>
      <c r="C37" s="49">
        <v>10.18</v>
      </c>
      <c r="D37" s="20">
        <v>44</v>
      </c>
      <c r="E37" s="21"/>
      <c r="F37" s="38"/>
      <c r="G37" s="39"/>
      <c r="H37" s="40"/>
      <c r="I37" s="1"/>
    </row>
    <row r="38" spans="1:9" ht="15" customHeight="1">
      <c r="A38" s="19" t="s">
        <v>27</v>
      </c>
      <c r="B38" s="20">
        <v>1.5</v>
      </c>
      <c r="C38" s="49">
        <v>0</v>
      </c>
      <c r="D38" s="20">
        <v>1.5</v>
      </c>
      <c r="E38" s="21"/>
      <c r="F38" s="38"/>
      <c r="G38" s="39"/>
      <c r="H38" s="40"/>
      <c r="I38" s="1"/>
    </row>
    <row r="39" spans="1:9" ht="15" customHeight="1">
      <c r="A39" s="19" t="s">
        <v>35</v>
      </c>
      <c r="B39" s="20">
        <v>0</v>
      </c>
      <c r="C39" s="49">
        <v>0</v>
      </c>
      <c r="D39" s="20"/>
      <c r="E39" s="21"/>
      <c r="F39" s="38"/>
      <c r="G39" s="39"/>
      <c r="H39" s="40"/>
      <c r="I39" s="1"/>
    </row>
    <row r="40" spans="1:9" ht="15" customHeight="1">
      <c r="A40" s="19" t="s">
        <v>25</v>
      </c>
      <c r="B40" s="20">
        <v>7</v>
      </c>
      <c r="C40" s="49">
        <v>0</v>
      </c>
      <c r="D40" s="20">
        <v>7</v>
      </c>
      <c r="E40" s="21"/>
      <c r="F40" s="38"/>
      <c r="G40" s="39"/>
      <c r="H40" s="40"/>
      <c r="I40" s="1"/>
    </row>
    <row r="41" spans="1:9" ht="15" customHeight="1">
      <c r="A41" s="19" t="s">
        <v>24</v>
      </c>
      <c r="B41" s="20">
        <v>0</v>
      </c>
      <c r="C41" s="49">
        <v>0</v>
      </c>
      <c r="D41" s="20"/>
      <c r="E41" s="21"/>
      <c r="F41" s="38"/>
      <c r="G41" s="39"/>
      <c r="H41" s="40"/>
      <c r="I41" s="1"/>
    </row>
    <row r="42" spans="1:9" ht="15" customHeight="1">
      <c r="A42" s="19" t="s">
        <v>41</v>
      </c>
      <c r="B42" s="20">
        <v>0.5</v>
      </c>
      <c r="C42" s="49">
        <v>0.33</v>
      </c>
      <c r="D42" s="20">
        <v>0.5</v>
      </c>
      <c r="E42" s="21"/>
      <c r="F42" s="38"/>
      <c r="G42" s="39"/>
      <c r="H42" s="40"/>
      <c r="I42" s="1"/>
    </row>
    <row r="43" spans="1:9" ht="15" customHeight="1" thickBot="1">
      <c r="A43" s="22" t="s">
        <v>36</v>
      </c>
      <c r="B43" s="23">
        <v>30</v>
      </c>
      <c r="C43" s="51">
        <v>12.46</v>
      </c>
      <c r="D43" s="23">
        <v>54</v>
      </c>
      <c r="E43" s="24"/>
      <c r="F43" s="41"/>
      <c r="G43" s="42"/>
      <c r="H43" s="43"/>
      <c r="I43" s="1"/>
    </row>
    <row r="44" spans="1:9" ht="18" customHeight="1" thickBot="1">
      <c r="A44" s="25" t="s">
        <v>20</v>
      </c>
      <c r="B44" s="26">
        <f>SUM(B25:B43)</f>
        <v>530</v>
      </c>
      <c r="C44" s="26">
        <f>SUM(C25:C43)</f>
        <v>232.81000000000006</v>
      </c>
      <c r="D44" s="26">
        <f>SUM(D25:D43)</f>
        <v>530</v>
      </c>
      <c r="E44" s="15">
        <f>SUM(E25:E43)</f>
        <v>0</v>
      </c>
      <c r="F44" s="44">
        <f>D44+(D44*5/100)</f>
        <v>556.5</v>
      </c>
      <c r="G44" s="45">
        <f>F44+(F44*5/100)</f>
        <v>584.325</v>
      </c>
      <c r="H44" s="46">
        <f>G44+(G44*4.8/100)</f>
        <v>612.3726</v>
      </c>
      <c r="I44" s="1"/>
    </row>
    <row r="45" spans="1:9" ht="16.5" thickBot="1">
      <c r="A45" s="28" t="s">
        <v>37</v>
      </c>
      <c r="B45" s="29">
        <f aca="true" t="shared" si="1" ref="B45:H45">B24+B44</f>
        <v>603</v>
      </c>
      <c r="C45" s="29">
        <f t="shared" si="1"/>
        <v>250.88000000000005</v>
      </c>
      <c r="D45" s="29">
        <f t="shared" si="1"/>
        <v>605</v>
      </c>
      <c r="E45" s="29">
        <f t="shared" si="1"/>
        <v>0</v>
      </c>
      <c r="F45" s="47">
        <v>636</v>
      </c>
      <c r="G45" s="47">
        <f t="shared" si="1"/>
        <v>667.0125</v>
      </c>
      <c r="H45" s="47">
        <f t="shared" si="1"/>
        <v>699.0291</v>
      </c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10" ht="15.75">
      <c r="A47" s="30"/>
      <c r="B47" s="30"/>
      <c r="C47" s="30"/>
      <c r="D47" s="30"/>
      <c r="E47" s="30"/>
      <c r="F47" s="30"/>
      <c r="G47" s="30"/>
      <c r="H47" s="30"/>
      <c r="I47" s="31"/>
      <c r="J47" s="32"/>
    </row>
    <row r="48" spans="1:10" ht="15.75">
      <c r="A48" s="33"/>
      <c r="B48" s="33"/>
      <c r="C48" s="33"/>
      <c r="D48" s="33"/>
      <c r="E48" s="33"/>
      <c r="F48" s="33"/>
      <c r="G48" s="33"/>
      <c r="H48" s="33"/>
      <c r="I48" s="34"/>
      <c r="J48" s="34"/>
    </row>
    <row r="49" spans="1:10" ht="15.75">
      <c r="A49" s="30"/>
      <c r="B49" s="30"/>
      <c r="C49" s="30"/>
      <c r="D49" s="30"/>
      <c r="E49" s="30"/>
      <c r="F49" s="30"/>
      <c r="G49" s="30"/>
      <c r="H49" s="30"/>
      <c r="I49" s="34"/>
      <c r="J49" s="34"/>
    </row>
    <row r="50" spans="1:10" ht="15.7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1"/>
      <c r="B55" s="1"/>
      <c r="C55" s="1"/>
      <c r="D55" s="1"/>
      <c r="E55" s="1"/>
      <c r="F55" s="1"/>
      <c r="G55" s="1"/>
      <c r="H55" s="1"/>
    </row>
    <row r="56" spans="1:8" ht="15.75">
      <c r="A56" s="1"/>
      <c r="B56" s="1"/>
      <c r="C56" s="1"/>
      <c r="D56" s="1"/>
      <c r="E56" s="1"/>
      <c r="F56" s="1"/>
      <c r="G56" s="1"/>
      <c r="H56" s="1"/>
    </row>
  </sheetData>
  <sheetProtection/>
  <mergeCells count="3">
    <mergeCell ref="A4:H4"/>
    <mergeCell ref="C7:C9"/>
    <mergeCell ref="D7:D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2" sqref="A2:H3"/>
    </sheetView>
  </sheetViews>
  <sheetFormatPr defaultColWidth="9.140625" defaultRowHeight="15" customHeight="1"/>
  <cols>
    <col min="1" max="1" width="33.140625" style="53" bestFit="1" customWidth="1"/>
    <col min="2" max="2" width="13.421875" style="53" hidden="1" customWidth="1"/>
    <col min="3" max="3" width="14.28125" style="53" hidden="1" customWidth="1"/>
    <col min="4" max="4" width="12.8515625" style="53" customWidth="1"/>
    <col min="5" max="8" width="9.140625" style="53" customWidth="1"/>
    <col min="9" max="12" width="9.140625" style="113" customWidth="1"/>
    <col min="13" max="16384" width="9.140625" style="53" customWidth="1"/>
  </cols>
  <sheetData>
    <row r="1" ht="15" customHeight="1">
      <c r="G1" s="53" t="s">
        <v>65</v>
      </c>
    </row>
    <row r="2" spans="1:8" ht="15" customHeight="1">
      <c r="A2" s="208" t="s">
        <v>77</v>
      </c>
      <c r="B2" s="208"/>
      <c r="C2" s="208"/>
      <c r="D2" s="208"/>
      <c r="E2" s="208"/>
      <c r="F2" s="208"/>
      <c r="G2" s="208"/>
      <c r="H2" s="208"/>
    </row>
    <row r="3" spans="1:9" ht="15" customHeight="1">
      <c r="A3" s="208"/>
      <c r="B3" s="208"/>
      <c r="C3" s="208"/>
      <c r="D3" s="208"/>
      <c r="E3" s="208"/>
      <c r="F3" s="208"/>
      <c r="G3" s="208"/>
      <c r="H3" s="208"/>
      <c r="I3" s="114"/>
    </row>
    <row r="4" spans="1:8" ht="15" customHeight="1" thickBot="1">
      <c r="A4" s="58"/>
      <c r="B4" s="58"/>
      <c r="C4" s="58"/>
      <c r="D4" s="58"/>
      <c r="E4" s="58"/>
      <c r="F4" s="58"/>
      <c r="G4" s="58"/>
      <c r="H4" s="58" t="s">
        <v>26</v>
      </c>
    </row>
    <row r="5" spans="1:12" s="102" customFormat="1" ht="15" customHeight="1">
      <c r="A5" s="99" t="s">
        <v>56</v>
      </c>
      <c r="B5" s="100" t="s">
        <v>1</v>
      </c>
      <c r="C5" s="201" t="s">
        <v>70</v>
      </c>
      <c r="D5" s="203" t="s">
        <v>71</v>
      </c>
      <c r="E5" s="101" t="s">
        <v>30</v>
      </c>
      <c r="F5" s="99" t="s">
        <v>31</v>
      </c>
      <c r="G5" s="100" t="s">
        <v>32</v>
      </c>
      <c r="H5" s="100" t="s">
        <v>32</v>
      </c>
      <c r="I5" s="193" t="s">
        <v>73</v>
      </c>
      <c r="J5" s="195" t="s">
        <v>74</v>
      </c>
      <c r="K5" s="195" t="s">
        <v>75</v>
      </c>
      <c r="L5" s="197" t="s">
        <v>76</v>
      </c>
    </row>
    <row r="6" spans="1:12" s="102" customFormat="1" ht="15" customHeight="1">
      <c r="A6" s="103" t="s">
        <v>0</v>
      </c>
      <c r="B6" s="104" t="s">
        <v>2</v>
      </c>
      <c r="C6" s="202"/>
      <c r="D6" s="204"/>
      <c r="E6" s="105">
        <v>2023</v>
      </c>
      <c r="F6" s="103">
        <v>2025</v>
      </c>
      <c r="G6" s="104">
        <v>2026</v>
      </c>
      <c r="H6" s="104">
        <v>2027</v>
      </c>
      <c r="I6" s="194"/>
      <c r="J6" s="196"/>
      <c r="K6" s="196"/>
      <c r="L6" s="198"/>
    </row>
    <row r="7" spans="1:12" s="102" customFormat="1" ht="29.25" customHeight="1" thickBot="1">
      <c r="A7" s="106" t="s">
        <v>34</v>
      </c>
      <c r="B7" s="104">
        <v>2023</v>
      </c>
      <c r="C7" s="202"/>
      <c r="D7" s="204"/>
      <c r="E7" s="105"/>
      <c r="F7" s="103"/>
      <c r="G7" s="104"/>
      <c r="H7" s="104"/>
      <c r="I7" s="149"/>
      <c r="J7" s="150"/>
      <c r="K7" s="150"/>
      <c r="L7" s="151"/>
    </row>
    <row r="8" spans="1:12" ht="33.75" customHeight="1" thickBot="1">
      <c r="A8" s="59" t="s">
        <v>28</v>
      </c>
      <c r="B8" s="60">
        <f>B12+B30</f>
        <v>0</v>
      </c>
      <c r="C8" s="117">
        <f>C31</f>
        <v>0</v>
      </c>
      <c r="D8" s="130">
        <f>D31</f>
        <v>670</v>
      </c>
      <c r="E8" s="122">
        <f>E31</f>
        <v>0</v>
      </c>
      <c r="F8" s="61">
        <v>729</v>
      </c>
      <c r="G8" s="61">
        <v>763</v>
      </c>
      <c r="H8" s="137">
        <v>794</v>
      </c>
      <c r="I8" s="167">
        <f>I10+I11</f>
        <v>60</v>
      </c>
      <c r="J8" s="167">
        <f>J10+J11</f>
        <v>40</v>
      </c>
      <c r="K8" s="167">
        <f>K10+K11</f>
        <v>15</v>
      </c>
      <c r="L8" s="168">
        <f>L10+L11</f>
        <v>30</v>
      </c>
    </row>
    <row r="9" spans="1:12" ht="15" customHeight="1">
      <c r="A9" s="62" t="s">
        <v>62</v>
      </c>
      <c r="B9" s="63"/>
      <c r="C9" s="120"/>
      <c r="D9" s="134">
        <f>D10+D11</f>
        <v>150</v>
      </c>
      <c r="E9" s="152"/>
      <c r="F9" s="63"/>
      <c r="G9" s="63"/>
      <c r="H9" s="153"/>
      <c r="I9" s="169">
        <f>I10+I11</f>
        <v>60</v>
      </c>
      <c r="J9" s="169">
        <f>J10+J11</f>
        <v>40</v>
      </c>
      <c r="K9" s="169">
        <f>K10+K11</f>
        <v>15</v>
      </c>
      <c r="L9" s="170">
        <f>L10+L11</f>
        <v>30</v>
      </c>
    </row>
    <row r="10" spans="1:12" ht="15" customHeight="1">
      <c r="A10" s="68" t="s">
        <v>60</v>
      </c>
      <c r="B10" s="69"/>
      <c r="C10" s="115"/>
      <c r="D10" s="131">
        <v>145</v>
      </c>
      <c r="E10" s="123"/>
      <c r="F10" s="65"/>
      <c r="G10" s="66"/>
      <c r="H10" s="67"/>
      <c r="I10" s="171">
        <v>60</v>
      </c>
      <c r="J10" s="172">
        <v>40</v>
      </c>
      <c r="K10" s="172">
        <v>15</v>
      </c>
      <c r="L10" s="173">
        <v>30</v>
      </c>
    </row>
    <row r="11" spans="1:12" ht="15" customHeight="1" thickBot="1">
      <c r="A11" s="71" t="s">
        <v>61</v>
      </c>
      <c r="B11" s="72"/>
      <c r="C11" s="118"/>
      <c r="D11" s="132">
        <v>5</v>
      </c>
      <c r="E11" s="124"/>
      <c r="F11" s="74"/>
      <c r="G11" s="75"/>
      <c r="H11" s="76"/>
      <c r="I11" s="174"/>
      <c r="J11" s="175"/>
      <c r="K11" s="175"/>
      <c r="L11" s="176"/>
    </row>
    <row r="12" spans="1:12" s="98" customFormat="1" ht="31.5" customHeight="1" thickBot="1">
      <c r="A12" s="92" t="s">
        <v>11</v>
      </c>
      <c r="B12" s="93">
        <f>SUM(B10:B11)</f>
        <v>0</v>
      </c>
      <c r="C12" s="119">
        <f>SUM(C10:C11)</f>
        <v>0</v>
      </c>
      <c r="D12" s="133">
        <f>SUM(D10:D11)</f>
        <v>150</v>
      </c>
      <c r="E12" s="125"/>
      <c r="F12" s="94"/>
      <c r="G12" s="95"/>
      <c r="H12" s="95"/>
      <c r="I12" s="177">
        <f>I9</f>
        <v>60</v>
      </c>
      <c r="J12" s="178">
        <f>J9</f>
        <v>40</v>
      </c>
      <c r="K12" s="178">
        <f>K9</f>
        <v>15</v>
      </c>
      <c r="L12" s="179">
        <f>L9</f>
        <v>30</v>
      </c>
    </row>
    <row r="13" spans="1:12" ht="15" customHeight="1">
      <c r="A13" s="62" t="s">
        <v>12</v>
      </c>
      <c r="B13" s="63"/>
      <c r="C13" s="120"/>
      <c r="D13" s="134">
        <v>1</v>
      </c>
      <c r="E13" s="126"/>
      <c r="F13" s="65"/>
      <c r="G13" s="66"/>
      <c r="H13" s="67"/>
      <c r="I13" s="169"/>
      <c r="J13" s="180"/>
      <c r="K13" s="180">
        <v>1</v>
      </c>
      <c r="L13" s="181"/>
    </row>
    <row r="14" spans="1:12" ht="15" customHeight="1">
      <c r="A14" s="68" t="s">
        <v>13</v>
      </c>
      <c r="B14" s="69"/>
      <c r="C14" s="115"/>
      <c r="D14" s="131">
        <v>1</v>
      </c>
      <c r="E14" s="123"/>
      <c r="F14" s="65"/>
      <c r="G14" s="66"/>
      <c r="H14" s="67"/>
      <c r="I14" s="171"/>
      <c r="J14" s="172">
        <v>1</v>
      </c>
      <c r="K14" s="172"/>
      <c r="L14" s="173"/>
    </row>
    <row r="15" spans="1:12" ht="15" customHeight="1">
      <c r="A15" s="68" t="s">
        <v>14</v>
      </c>
      <c r="B15" s="69"/>
      <c r="C15" s="115"/>
      <c r="D15" s="131">
        <v>0</v>
      </c>
      <c r="E15" s="123"/>
      <c r="F15" s="65"/>
      <c r="G15" s="66"/>
      <c r="H15" s="67"/>
      <c r="I15" s="171"/>
      <c r="J15" s="172"/>
      <c r="K15" s="172"/>
      <c r="L15" s="173"/>
    </row>
    <row r="16" spans="1:12" ht="15" customHeight="1">
      <c r="A16" s="68" t="s">
        <v>51</v>
      </c>
      <c r="B16" s="69"/>
      <c r="C16" s="115"/>
      <c r="D16" s="131">
        <v>0</v>
      </c>
      <c r="E16" s="123"/>
      <c r="F16" s="65"/>
      <c r="G16" s="66"/>
      <c r="H16" s="67"/>
      <c r="I16" s="171"/>
      <c r="J16" s="172"/>
      <c r="K16" s="172"/>
      <c r="L16" s="173"/>
    </row>
    <row r="17" spans="1:12" ht="15" customHeight="1">
      <c r="A17" s="68" t="s">
        <v>38</v>
      </c>
      <c r="B17" s="69"/>
      <c r="C17" s="115"/>
      <c r="D17" s="131">
        <v>15</v>
      </c>
      <c r="E17" s="123"/>
      <c r="F17" s="65"/>
      <c r="G17" s="66"/>
      <c r="H17" s="67"/>
      <c r="I17" s="171">
        <v>5</v>
      </c>
      <c r="J17" s="172">
        <v>5</v>
      </c>
      <c r="K17" s="172">
        <v>3</v>
      </c>
      <c r="L17" s="173">
        <v>2</v>
      </c>
    </row>
    <row r="18" spans="1:12" ht="15" customHeight="1">
      <c r="A18" s="68" t="s">
        <v>44</v>
      </c>
      <c r="B18" s="69"/>
      <c r="C18" s="115"/>
      <c r="D18" s="131">
        <v>5</v>
      </c>
      <c r="E18" s="123"/>
      <c r="F18" s="65"/>
      <c r="G18" s="66"/>
      <c r="H18" s="67"/>
      <c r="I18" s="171"/>
      <c r="J18" s="172">
        <v>3</v>
      </c>
      <c r="K18" s="172">
        <v>2</v>
      </c>
      <c r="L18" s="173"/>
    </row>
    <row r="19" spans="1:12" ht="15" customHeight="1">
      <c r="A19" s="68" t="s">
        <v>16</v>
      </c>
      <c r="B19" s="69"/>
      <c r="C19" s="115"/>
      <c r="D19" s="131">
        <v>0</v>
      </c>
      <c r="E19" s="123"/>
      <c r="F19" s="65"/>
      <c r="G19" s="66"/>
      <c r="H19" s="67"/>
      <c r="I19" s="171"/>
      <c r="J19" s="172"/>
      <c r="K19" s="172"/>
      <c r="L19" s="173"/>
    </row>
    <row r="20" spans="1:12" ht="15" customHeight="1">
      <c r="A20" s="68" t="s">
        <v>33</v>
      </c>
      <c r="B20" s="69"/>
      <c r="C20" s="115"/>
      <c r="D20" s="131">
        <v>5</v>
      </c>
      <c r="E20" s="123"/>
      <c r="F20" s="65"/>
      <c r="G20" s="66"/>
      <c r="H20" s="67"/>
      <c r="I20" s="171"/>
      <c r="J20" s="172">
        <v>5</v>
      </c>
      <c r="K20" s="172"/>
      <c r="L20" s="173"/>
    </row>
    <row r="21" spans="1:12" ht="15" customHeight="1">
      <c r="A21" s="68" t="s">
        <v>72</v>
      </c>
      <c r="B21" s="69"/>
      <c r="C21" s="115"/>
      <c r="D21" s="131">
        <v>30</v>
      </c>
      <c r="E21" s="123"/>
      <c r="F21" s="65"/>
      <c r="G21" s="66"/>
      <c r="H21" s="67"/>
      <c r="I21" s="171">
        <v>5</v>
      </c>
      <c r="J21" s="172">
        <v>10</v>
      </c>
      <c r="K21" s="172">
        <v>10</v>
      </c>
      <c r="L21" s="173">
        <v>5</v>
      </c>
    </row>
    <row r="22" spans="1:12" ht="15" customHeight="1">
      <c r="A22" s="68" t="s">
        <v>52</v>
      </c>
      <c r="B22" s="69"/>
      <c r="C22" s="115"/>
      <c r="D22" s="131">
        <v>20</v>
      </c>
      <c r="E22" s="123"/>
      <c r="F22" s="65"/>
      <c r="G22" s="66"/>
      <c r="H22" s="67"/>
      <c r="I22" s="171">
        <v>5</v>
      </c>
      <c r="J22" s="172">
        <v>10</v>
      </c>
      <c r="K22" s="172">
        <v>5</v>
      </c>
      <c r="L22" s="173"/>
    </row>
    <row r="23" spans="1:12" ht="15" customHeight="1">
      <c r="A23" s="68" t="s">
        <v>45</v>
      </c>
      <c r="B23" s="69"/>
      <c r="C23" s="115"/>
      <c r="D23" s="131">
        <v>390</v>
      </c>
      <c r="E23" s="123"/>
      <c r="F23" s="65"/>
      <c r="G23" s="66"/>
      <c r="H23" s="67"/>
      <c r="I23" s="171">
        <v>100</v>
      </c>
      <c r="J23" s="172">
        <v>93</v>
      </c>
      <c r="K23" s="172">
        <v>93</v>
      </c>
      <c r="L23" s="173">
        <v>104</v>
      </c>
    </row>
    <row r="24" spans="1:12" ht="15" customHeight="1">
      <c r="A24" s="68" t="s">
        <v>19</v>
      </c>
      <c r="B24" s="69"/>
      <c r="C24" s="115"/>
      <c r="D24" s="131">
        <v>10</v>
      </c>
      <c r="E24" s="123"/>
      <c r="F24" s="65"/>
      <c r="G24" s="66"/>
      <c r="H24" s="67"/>
      <c r="I24" s="171">
        <v>5</v>
      </c>
      <c r="J24" s="172">
        <v>5</v>
      </c>
      <c r="K24" s="172"/>
      <c r="L24" s="173"/>
    </row>
    <row r="25" spans="1:12" ht="15" customHeight="1">
      <c r="A25" s="68" t="s">
        <v>27</v>
      </c>
      <c r="B25" s="69"/>
      <c r="C25" s="115"/>
      <c r="D25" s="131">
        <v>2</v>
      </c>
      <c r="E25" s="123"/>
      <c r="F25" s="65"/>
      <c r="G25" s="66"/>
      <c r="H25" s="67"/>
      <c r="I25" s="171"/>
      <c r="J25" s="172">
        <v>1</v>
      </c>
      <c r="K25" s="172">
        <v>1</v>
      </c>
      <c r="L25" s="173"/>
    </row>
    <row r="26" spans="1:12" ht="15" customHeight="1">
      <c r="A26" s="68" t="s">
        <v>35</v>
      </c>
      <c r="B26" s="69"/>
      <c r="C26" s="115"/>
      <c r="D26" s="131">
        <v>0</v>
      </c>
      <c r="E26" s="123"/>
      <c r="F26" s="65"/>
      <c r="G26" s="66"/>
      <c r="H26" s="67"/>
      <c r="I26" s="171"/>
      <c r="J26" s="172"/>
      <c r="K26" s="172"/>
      <c r="L26" s="173"/>
    </row>
    <row r="27" spans="1:12" ht="15" customHeight="1">
      <c r="A27" s="68" t="s">
        <v>25</v>
      </c>
      <c r="B27" s="69"/>
      <c r="C27" s="115"/>
      <c r="D27" s="131">
        <v>5</v>
      </c>
      <c r="E27" s="123"/>
      <c r="F27" s="65"/>
      <c r="G27" s="66"/>
      <c r="H27" s="67"/>
      <c r="I27" s="171">
        <v>2</v>
      </c>
      <c r="J27" s="172"/>
      <c r="K27" s="172">
        <v>3</v>
      </c>
      <c r="L27" s="173"/>
    </row>
    <row r="28" spans="1:12" ht="15" customHeight="1">
      <c r="A28" s="68" t="s">
        <v>41</v>
      </c>
      <c r="B28" s="69"/>
      <c r="C28" s="115"/>
      <c r="D28" s="131">
        <v>1</v>
      </c>
      <c r="E28" s="123"/>
      <c r="F28" s="65"/>
      <c r="G28" s="66"/>
      <c r="H28" s="67"/>
      <c r="I28" s="171"/>
      <c r="J28" s="172"/>
      <c r="K28" s="172"/>
      <c r="L28" s="173">
        <v>1</v>
      </c>
    </row>
    <row r="29" spans="1:12" ht="15" customHeight="1" thickBot="1">
      <c r="A29" s="71" t="s">
        <v>36</v>
      </c>
      <c r="B29" s="72"/>
      <c r="C29" s="118"/>
      <c r="D29" s="132">
        <v>35</v>
      </c>
      <c r="E29" s="124"/>
      <c r="F29" s="74"/>
      <c r="G29" s="75"/>
      <c r="H29" s="76"/>
      <c r="I29" s="182">
        <v>20</v>
      </c>
      <c r="J29" s="183">
        <v>8</v>
      </c>
      <c r="K29" s="183">
        <v>7</v>
      </c>
      <c r="L29" s="184"/>
    </row>
    <row r="30" spans="1:12" ht="28.5" customHeight="1" thickBot="1">
      <c r="A30" s="77" t="s">
        <v>20</v>
      </c>
      <c r="B30" s="60">
        <f>SUM(B13:B29)</f>
        <v>0</v>
      </c>
      <c r="C30" s="117">
        <f>SUM(C13:C29)</f>
        <v>0</v>
      </c>
      <c r="D30" s="130">
        <f>D13+D14+D15+D16+D17+D18+D19+D20+D21+D22+D23+D24+D25+D26+D27+D28+D29</f>
        <v>520</v>
      </c>
      <c r="E30" s="127">
        <v>0</v>
      </c>
      <c r="F30" s="79">
        <v>729</v>
      </c>
      <c r="G30" s="80">
        <v>763</v>
      </c>
      <c r="H30" s="81">
        <v>794</v>
      </c>
      <c r="I30" s="177">
        <f>I13+I14+I15+I16+I17+I18+I19+I20+I21+I22+I23+I24+I25+I26+I27+I28+I29</f>
        <v>142</v>
      </c>
      <c r="J30" s="177">
        <f>J13+J14+J15+J16+J17+J18+J19+J20+J21+J22+J23+J24+J25+J26+J27+J28+J29</f>
        <v>141</v>
      </c>
      <c r="K30" s="177">
        <f>K13+K14+K15+K16+K17+K18+K19+K20+K21+K22+K23+K24+K25+K26+K27+K28+K29</f>
        <v>125</v>
      </c>
      <c r="L30" s="177">
        <f>L13+L14+L15+L16+L17+L18+L19+L20+L21+L22+L23+L24+L25+L26+L27+L28+L29</f>
        <v>112</v>
      </c>
    </row>
    <row r="31" spans="1:12" ht="15" customHeight="1" thickBot="1">
      <c r="A31" s="160" t="s">
        <v>37</v>
      </c>
      <c r="B31" s="161">
        <f>B12+B30</f>
        <v>0</v>
      </c>
      <c r="C31" s="162">
        <f>C12+C30</f>
        <v>0</v>
      </c>
      <c r="D31" s="163">
        <f>D12+D30</f>
        <v>670</v>
      </c>
      <c r="E31" s="164">
        <v>0</v>
      </c>
      <c r="F31" s="165"/>
      <c r="G31" s="165"/>
      <c r="H31" s="166"/>
      <c r="I31" s="166">
        <f>I12+I30</f>
        <v>202</v>
      </c>
      <c r="J31" s="166">
        <f>J12+J30</f>
        <v>181</v>
      </c>
      <c r="K31" s="166">
        <f>K12+K30</f>
        <v>140</v>
      </c>
      <c r="L31" s="166">
        <f>L12+L30</f>
        <v>142</v>
      </c>
    </row>
    <row r="32" spans="1:12" ht="15">
      <c r="A32" s="154" t="s">
        <v>55</v>
      </c>
      <c r="B32" s="155">
        <v>0</v>
      </c>
      <c r="C32" s="156">
        <v>0</v>
      </c>
      <c r="D32" s="157">
        <v>0</v>
      </c>
      <c r="E32" s="158"/>
      <c r="F32" s="155"/>
      <c r="G32" s="155"/>
      <c r="H32" s="159"/>
      <c r="I32" s="169"/>
      <c r="J32" s="180"/>
      <c r="K32" s="180"/>
      <c r="L32" s="181"/>
    </row>
    <row r="33" spans="1:12" ht="15" customHeight="1" thickBot="1">
      <c r="A33" s="138" t="s">
        <v>54</v>
      </c>
      <c r="B33" s="88">
        <v>0</v>
      </c>
      <c r="C33" s="116">
        <v>0</v>
      </c>
      <c r="D33" s="135"/>
      <c r="E33" s="128"/>
      <c r="F33" s="88"/>
      <c r="G33" s="88"/>
      <c r="H33" s="139"/>
      <c r="I33" s="182"/>
      <c r="J33" s="183"/>
      <c r="K33" s="183"/>
      <c r="L33" s="184"/>
    </row>
    <row r="34" spans="1:12" s="98" customFormat="1" ht="33.75" customHeight="1" thickBot="1">
      <c r="A34" s="146" t="s">
        <v>59</v>
      </c>
      <c r="B34" s="93"/>
      <c r="C34" s="119"/>
      <c r="D34" s="133">
        <f>D35</f>
        <v>30</v>
      </c>
      <c r="E34" s="125">
        <v>0</v>
      </c>
      <c r="F34" s="147"/>
      <c r="G34" s="147"/>
      <c r="H34" s="148"/>
      <c r="I34" s="177"/>
      <c r="J34" s="178"/>
      <c r="K34" s="178"/>
      <c r="L34" s="179"/>
    </row>
    <row r="35" spans="1:12" ht="15" customHeight="1" thickBot="1">
      <c r="A35" s="140" t="s">
        <v>57</v>
      </c>
      <c r="B35" s="141"/>
      <c r="C35" s="142"/>
      <c r="D35" s="143">
        <v>30</v>
      </c>
      <c r="E35" s="144"/>
      <c r="F35" s="141"/>
      <c r="G35" s="141"/>
      <c r="H35" s="145"/>
      <c r="I35" s="185">
        <v>8</v>
      </c>
      <c r="J35" s="186">
        <v>10</v>
      </c>
      <c r="K35" s="186">
        <v>8</v>
      </c>
      <c r="L35" s="187">
        <v>4</v>
      </c>
    </row>
    <row r="36" spans="1:12" ht="15" customHeight="1" thickBot="1">
      <c r="A36" s="89" t="s">
        <v>58</v>
      </c>
      <c r="B36" s="91">
        <f>B8+B34</f>
        <v>0</v>
      </c>
      <c r="C36" s="121">
        <f>C8+C34</f>
        <v>0</v>
      </c>
      <c r="D36" s="136">
        <f>D8+D34</f>
        <v>700</v>
      </c>
      <c r="E36" s="129"/>
      <c r="F36" s="110">
        <f>F30</f>
        <v>729</v>
      </c>
      <c r="G36" s="110">
        <f>G30</f>
        <v>763</v>
      </c>
      <c r="H36" s="110">
        <f>H30</f>
        <v>794</v>
      </c>
      <c r="I36" s="185"/>
      <c r="J36" s="186"/>
      <c r="K36" s="186"/>
      <c r="L36" s="187"/>
    </row>
    <row r="37" spans="2:8" ht="15" customHeight="1">
      <c r="B37" s="57"/>
      <c r="C37" s="57"/>
      <c r="D37" s="57"/>
      <c r="E37" s="57"/>
      <c r="F37" s="57"/>
      <c r="G37" s="57"/>
      <c r="H37" s="57"/>
    </row>
    <row r="38" spans="1:8" ht="15" customHeight="1">
      <c r="A38" s="205"/>
      <c r="B38" s="205"/>
      <c r="C38" s="57"/>
      <c r="D38" s="57"/>
      <c r="E38" s="199"/>
      <c r="F38" s="199"/>
      <c r="G38" s="199"/>
      <c r="H38" s="57"/>
    </row>
    <row r="39" spans="1:8" ht="15" customHeight="1">
      <c r="A39" s="199"/>
      <c r="B39" s="199"/>
      <c r="C39" s="199"/>
      <c r="D39" s="199"/>
      <c r="E39" s="199"/>
      <c r="F39" s="199"/>
      <c r="G39" s="199"/>
      <c r="H39" s="57"/>
    </row>
    <row r="40" spans="1:8" ht="15" customHeight="1">
      <c r="A40" s="199"/>
      <c r="B40" s="199"/>
      <c r="C40" s="57"/>
      <c r="G40" s="57"/>
      <c r="H40" s="57"/>
    </row>
    <row r="41" spans="2:8" ht="15" customHeight="1">
      <c r="B41" s="57"/>
      <c r="C41" s="57"/>
      <c r="D41" s="57"/>
      <c r="E41" s="57"/>
      <c r="F41" s="57"/>
      <c r="G41" s="57"/>
      <c r="H41" s="57"/>
    </row>
    <row r="42" spans="2:8" ht="15" customHeight="1">
      <c r="B42" s="57"/>
      <c r="C42" s="57"/>
      <c r="D42" s="57"/>
      <c r="E42" s="57"/>
      <c r="F42" s="57"/>
      <c r="G42" s="57"/>
      <c r="H42" s="57"/>
    </row>
    <row r="43" spans="2:8" ht="15" customHeight="1">
      <c r="B43" s="57"/>
      <c r="C43" s="57"/>
      <c r="D43" s="57"/>
      <c r="E43" s="57"/>
      <c r="F43" s="57"/>
      <c r="G43" s="57"/>
      <c r="H43" s="57"/>
    </row>
    <row r="44" spans="2:8" ht="15" customHeight="1">
      <c r="B44" s="57"/>
      <c r="C44" s="57"/>
      <c r="D44" s="57"/>
      <c r="E44" s="57"/>
      <c r="F44" s="57"/>
      <c r="G44" s="57"/>
      <c r="H44" s="57"/>
    </row>
    <row r="45" spans="2:8" ht="15" customHeight="1">
      <c r="B45" s="57"/>
      <c r="C45" s="57"/>
      <c r="D45" s="57"/>
      <c r="E45" s="57"/>
      <c r="F45" s="57"/>
      <c r="G45" s="57"/>
      <c r="H45" s="57"/>
    </row>
    <row r="46" spans="2:8" ht="15" customHeight="1">
      <c r="B46" s="57"/>
      <c r="C46" s="57"/>
      <c r="D46" s="57"/>
      <c r="E46" s="57"/>
      <c r="F46" s="57"/>
      <c r="G46" s="57"/>
      <c r="H46" s="57"/>
    </row>
    <row r="47" spans="2:8" ht="15" customHeight="1">
      <c r="B47" s="57"/>
      <c r="C47" s="57"/>
      <c r="D47" s="57"/>
      <c r="E47" s="57"/>
      <c r="F47" s="57"/>
      <c r="G47" s="57"/>
      <c r="H47" s="57"/>
    </row>
    <row r="48" spans="2:8" ht="15" customHeight="1">
      <c r="B48" s="57"/>
      <c r="C48" s="57"/>
      <c r="D48" s="57"/>
      <c r="E48" s="57"/>
      <c r="F48" s="57"/>
      <c r="G48" s="57"/>
      <c r="H48" s="57"/>
    </row>
    <row r="49" spans="2:8" ht="15" customHeight="1">
      <c r="B49" s="57"/>
      <c r="C49" s="57"/>
      <c r="D49" s="57"/>
      <c r="E49" s="57"/>
      <c r="F49" s="57"/>
      <c r="G49" s="57"/>
      <c r="H49" s="57"/>
    </row>
    <row r="50" spans="2:8" ht="15" customHeight="1">
      <c r="B50" s="57"/>
      <c r="C50" s="57"/>
      <c r="D50" s="57"/>
      <c r="E50" s="57"/>
      <c r="F50" s="57"/>
      <c r="G50" s="57"/>
      <c r="H50" s="57"/>
    </row>
    <row r="51" spans="2:8" ht="15" customHeight="1">
      <c r="B51" s="57"/>
      <c r="C51" s="57"/>
      <c r="D51" s="57"/>
      <c r="E51" s="57"/>
      <c r="F51" s="57"/>
      <c r="G51" s="57"/>
      <c r="H51" s="57"/>
    </row>
    <row r="52" spans="2:8" ht="15" customHeight="1">
      <c r="B52" s="57"/>
      <c r="C52" s="57"/>
      <c r="D52" s="57"/>
      <c r="E52" s="57"/>
      <c r="F52" s="57"/>
      <c r="G52" s="57"/>
      <c r="H52" s="57"/>
    </row>
    <row r="53" spans="2:8" ht="15" customHeight="1">
      <c r="B53" s="57"/>
      <c r="C53" s="57"/>
      <c r="D53" s="57"/>
      <c r="E53" s="57"/>
      <c r="F53" s="57"/>
      <c r="G53" s="57"/>
      <c r="H53" s="57"/>
    </row>
    <row r="54" spans="2:8" ht="15" customHeight="1">
      <c r="B54" s="57"/>
      <c r="C54" s="57"/>
      <c r="D54" s="57"/>
      <c r="E54" s="57"/>
      <c r="F54" s="57"/>
      <c r="G54" s="57"/>
      <c r="H54" s="57"/>
    </row>
    <row r="55" spans="2:8" ht="15" customHeight="1">
      <c r="B55" s="57"/>
      <c r="C55" s="57"/>
      <c r="D55" s="57"/>
      <c r="E55" s="57"/>
      <c r="F55" s="57"/>
      <c r="G55" s="57"/>
      <c r="H55" s="57"/>
    </row>
    <row r="56" spans="2:8" ht="15" customHeight="1">
      <c r="B56" s="57"/>
      <c r="C56" s="57"/>
      <c r="D56" s="57"/>
      <c r="E56" s="57"/>
      <c r="F56" s="57"/>
      <c r="G56" s="57"/>
      <c r="H56" s="57"/>
    </row>
    <row r="57" spans="2:8" ht="15" customHeight="1">
      <c r="B57" s="57"/>
      <c r="C57" s="57"/>
      <c r="D57" s="57"/>
      <c r="E57" s="57"/>
      <c r="F57" s="57"/>
      <c r="G57" s="57"/>
      <c r="H57" s="57"/>
    </row>
    <row r="58" spans="2:8" ht="15" customHeight="1">
      <c r="B58" s="57"/>
      <c r="C58" s="57"/>
      <c r="D58" s="57"/>
      <c r="E58" s="57"/>
      <c r="F58" s="57"/>
      <c r="G58" s="57"/>
      <c r="H58" s="57"/>
    </row>
    <row r="59" spans="2:8" ht="15" customHeight="1">
      <c r="B59" s="57"/>
      <c r="C59" s="57"/>
      <c r="D59" s="57"/>
      <c r="E59" s="57"/>
      <c r="F59" s="57"/>
      <c r="G59" s="57"/>
      <c r="H59" s="57"/>
    </row>
    <row r="60" spans="2:8" ht="15" customHeight="1">
      <c r="B60" s="57"/>
      <c r="C60" s="57"/>
      <c r="D60" s="57"/>
      <c r="E60" s="57"/>
      <c r="F60" s="57"/>
      <c r="G60" s="57"/>
      <c r="H60" s="57"/>
    </row>
    <row r="61" spans="2:8" ht="15" customHeight="1">
      <c r="B61" s="57"/>
      <c r="C61" s="57"/>
      <c r="D61" s="57"/>
      <c r="E61" s="57"/>
      <c r="F61" s="57"/>
      <c r="G61" s="57"/>
      <c r="H61" s="57"/>
    </row>
  </sheetData>
  <sheetProtection/>
  <mergeCells count="12">
    <mergeCell ref="C5:C7"/>
    <mergeCell ref="D5:D7"/>
    <mergeCell ref="C39:G39"/>
    <mergeCell ref="A38:B38"/>
    <mergeCell ref="A39:B39"/>
    <mergeCell ref="A2:H3"/>
    <mergeCell ref="I5:I6"/>
    <mergeCell ref="J5:J6"/>
    <mergeCell ref="K5:K6"/>
    <mergeCell ref="L5:L6"/>
    <mergeCell ref="A40:B40"/>
    <mergeCell ref="E38:G38"/>
  </mergeCells>
  <printOptions/>
  <pageMargins left="0.7" right="0.7" top="0.75" bottom="0.75" header="0.3" footer="0.3"/>
  <pageSetup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="60" zoomScalePageLayoutView="0" workbookViewId="0" topLeftCell="A1">
      <selection activeCell="V17" sqref="V17:W17"/>
    </sheetView>
  </sheetViews>
  <sheetFormatPr defaultColWidth="9.140625" defaultRowHeight="15"/>
  <cols>
    <col min="1" max="1" width="24.00390625" style="53" customWidth="1"/>
    <col min="2" max="2" width="13.421875" style="53" customWidth="1"/>
    <col min="3" max="3" width="14.28125" style="53" customWidth="1"/>
    <col min="4" max="4" width="12.8515625" style="53" customWidth="1"/>
    <col min="5" max="16384" width="9.140625" style="53" customWidth="1"/>
  </cols>
  <sheetData>
    <row r="1" ht="15">
      <c r="A1" s="53" t="s">
        <v>66</v>
      </c>
    </row>
    <row r="5" spans="1:8" ht="15" customHeight="1">
      <c r="A5" s="207" t="s">
        <v>67</v>
      </c>
      <c r="B5" s="207"/>
      <c r="C5" s="207"/>
      <c r="D5" s="207"/>
      <c r="E5" s="207"/>
      <c r="F5" s="207"/>
      <c r="G5" s="207"/>
      <c r="H5" s="207"/>
    </row>
    <row r="6" spans="1:8" ht="15" customHeight="1">
      <c r="A6" s="200" t="s">
        <v>49</v>
      </c>
      <c r="B6" s="200"/>
      <c r="C6" s="200"/>
      <c r="D6" s="200"/>
      <c r="E6" s="200"/>
      <c r="F6" s="200"/>
      <c r="G6" s="200"/>
      <c r="H6" s="200"/>
    </row>
    <row r="7" spans="1:9" ht="15" customHeight="1">
      <c r="A7" s="200" t="s">
        <v>64</v>
      </c>
      <c r="B7" s="200"/>
      <c r="C7" s="200"/>
      <c r="D7" s="200"/>
      <c r="E7" s="200"/>
      <c r="F7" s="200"/>
      <c r="G7" s="200"/>
      <c r="H7" s="200"/>
      <c r="I7" s="111"/>
    </row>
    <row r="8" spans="1:9" ht="15" customHeight="1" thickBot="1">
      <c r="A8" s="58"/>
      <c r="B8" s="58"/>
      <c r="C8" s="58"/>
      <c r="D8" s="58"/>
      <c r="E8" s="58"/>
      <c r="F8" s="58"/>
      <c r="G8" s="58"/>
      <c r="H8" s="58" t="s">
        <v>26</v>
      </c>
      <c r="I8" s="52"/>
    </row>
    <row r="9" spans="1:8" s="102" customFormat="1" ht="15" customHeight="1">
      <c r="A9" s="99" t="s">
        <v>56</v>
      </c>
      <c r="B9" s="100" t="s">
        <v>1</v>
      </c>
      <c r="C9" s="203" t="s">
        <v>50</v>
      </c>
      <c r="D9" s="203" t="s">
        <v>63</v>
      </c>
      <c r="E9" s="101" t="s">
        <v>30</v>
      </c>
      <c r="F9" s="99" t="s">
        <v>31</v>
      </c>
      <c r="G9" s="100" t="s">
        <v>32</v>
      </c>
      <c r="H9" s="100" t="s">
        <v>32</v>
      </c>
    </row>
    <row r="10" spans="1:8" s="102" customFormat="1" ht="15" customHeight="1">
      <c r="A10" s="103" t="s">
        <v>0</v>
      </c>
      <c r="B10" s="104" t="s">
        <v>2</v>
      </c>
      <c r="C10" s="204"/>
      <c r="D10" s="204"/>
      <c r="E10" s="105">
        <v>2021</v>
      </c>
      <c r="F10" s="103">
        <v>2023</v>
      </c>
      <c r="G10" s="104">
        <v>2024</v>
      </c>
      <c r="H10" s="104">
        <v>2025</v>
      </c>
    </row>
    <row r="11" spans="1:8" s="102" customFormat="1" ht="29.25" customHeight="1" thickBot="1">
      <c r="A11" s="106" t="s">
        <v>34</v>
      </c>
      <c r="B11" s="104">
        <v>2021</v>
      </c>
      <c r="C11" s="206"/>
      <c r="D11" s="204"/>
      <c r="E11" s="105"/>
      <c r="F11" s="103"/>
      <c r="G11" s="104"/>
      <c r="H11" s="104"/>
    </row>
    <row r="12" spans="1:9" ht="33.75" customHeight="1" thickBot="1">
      <c r="A12" s="59" t="s">
        <v>28</v>
      </c>
      <c r="B12" s="60">
        <f>B35</f>
        <v>605</v>
      </c>
      <c r="C12" s="60">
        <f>C35</f>
        <v>130.5</v>
      </c>
      <c r="D12" s="60">
        <f>D35</f>
        <v>600</v>
      </c>
      <c r="E12" s="60">
        <f>E35</f>
        <v>0</v>
      </c>
      <c r="F12" s="61">
        <v>632</v>
      </c>
      <c r="G12" s="61">
        <v>664</v>
      </c>
      <c r="H12" s="61">
        <v>693</v>
      </c>
      <c r="I12" s="52"/>
    </row>
    <row r="13" spans="1:9" ht="15" customHeight="1">
      <c r="A13" s="68" t="s">
        <v>62</v>
      </c>
      <c r="B13" s="69">
        <f>SUM(B14+B15)</f>
        <v>75</v>
      </c>
      <c r="C13" s="69">
        <f aca="true" t="shared" si="0" ref="C13:H13">SUM(C14+C15)</f>
        <v>0</v>
      </c>
      <c r="D13" s="69">
        <f t="shared" si="0"/>
        <v>100</v>
      </c>
      <c r="E13" s="69">
        <f t="shared" si="0"/>
        <v>0</v>
      </c>
      <c r="F13" s="69">
        <f t="shared" si="0"/>
        <v>0</v>
      </c>
      <c r="G13" s="69">
        <f t="shared" si="0"/>
        <v>0</v>
      </c>
      <c r="H13" s="69">
        <f t="shared" si="0"/>
        <v>0</v>
      </c>
      <c r="I13" s="52"/>
    </row>
    <row r="14" spans="1:9" ht="15" customHeight="1">
      <c r="A14" s="68" t="s">
        <v>60</v>
      </c>
      <c r="B14" s="69">
        <v>73</v>
      </c>
      <c r="C14" s="69">
        <v>0</v>
      </c>
      <c r="D14" s="69">
        <v>97</v>
      </c>
      <c r="E14" s="70"/>
      <c r="F14" s="65"/>
      <c r="G14" s="66"/>
      <c r="H14" s="67"/>
      <c r="I14" s="52"/>
    </row>
    <row r="15" spans="1:9" ht="15" customHeight="1" thickBot="1">
      <c r="A15" s="71" t="s">
        <v>61</v>
      </c>
      <c r="B15" s="72">
        <v>2</v>
      </c>
      <c r="C15" s="72">
        <v>0</v>
      </c>
      <c r="D15" s="72">
        <v>3</v>
      </c>
      <c r="E15" s="73"/>
      <c r="F15" s="74"/>
      <c r="G15" s="75"/>
      <c r="H15" s="76"/>
      <c r="I15" s="52"/>
    </row>
    <row r="16" spans="1:9" s="98" customFormat="1" ht="31.5" customHeight="1" thickBot="1">
      <c r="A16" s="92" t="s">
        <v>11</v>
      </c>
      <c r="B16" s="93">
        <f>SUM(B14:B15)</f>
        <v>75</v>
      </c>
      <c r="C16" s="93">
        <f>SUM(C14:C15)</f>
        <v>0</v>
      </c>
      <c r="D16" s="93">
        <f>SUM(D14:D15)</f>
        <v>100</v>
      </c>
      <c r="E16" s="93">
        <f>SUM(E14:E15)</f>
        <v>0</v>
      </c>
      <c r="F16" s="94">
        <v>105</v>
      </c>
      <c r="G16" s="95">
        <v>111</v>
      </c>
      <c r="H16" s="96">
        <v>116</v>
      </c>
      <c r="I16" s="97"/>
    </row>
    <row r="17" spans="1:9" ht="15" customHeight="1">
      <c r="A17" s="62" t="s">
        <v>12</v>
      </c>
      <c r="B17" s="63">
        <v>4</v>
      </c>
      <c r="C17" s="63">
        <v>0</v>
      </c>
      <c r="D17" s="63">
        <v>1</v>
      </c>
      <c r="E17" s="64"/>
      <c r="F17" s="65"/>
      <c r="G17" s="66"/>
      <c r="H17" s="67"/>
      <c r="I17" s="52"/>
    </row>
    <row r="18" spans="1:9" ht="15" customHeight="1">
      <c r="A18" s="68" t="s">
        <v>13</v>
      </c>
      <c r="B18" s="69">
        <v>8</v>
      </c>
      <c r="C18" s="69">
        <v>0</v>
      </c>
      <c r="D18" s="69">
        <v>1</v>
      </c>
      <c r="E18" s="70"/>
      <c r="F18" s="65"/>
      <c r="G18" s="66"/>
      <c r="H18" s="67"/>
      <c r="I18" s="52"/>
    </row>
    <row r="19" spans="1:9" ht="15" customHeight="1">
      <c r="A19" s="68" t="s">
        <v>14</v>
      </c>
      <c r="B19" s="69">
        <v>16</v>
      </c>
      <c r="C19" s="69">
        <v>0</v>
      </c>
      <c r="D19" s="69">
        <v>0</v>
      </c>
      <c r="E19" s="70"/>
      <c r="F19" s="65"/>
      <c r="G19" s="66"/>
      <c r="H19" s="67"/>
      <c r="I19" s="52"/>
    </row>
    <row r="20" spans="1:9" ht="15" customHeight="1">
      <c r="A20" s="68" t="s">
        <v>51</v>
      </c>
      <c r="B20" s="69">
        <v>3</v>
      </c>
      <c r="C20" s="69">
        <v>0</v>
      </c>
      <c r="D20" s="69">
        <v>0</v>
      </c>
      <c r="E20" s="70"/>
      <c r="F20" s="65"/>
      <c r="G20" s="66"/>
      <c r="H20" s="67"/>
      <c r="I20" s="52"/>
    </row>
    <row r="21" spans="1:9" ht="15" customHeight="1">
      <c r="A21" s="68" t="s">
        <v>38</v>
      </c>
      <c r="B21" s="69">
        <v>16</v>
      </c>
      <c r="C21" s="69">
        <v>2.5</v>
      </c>
      <c r="D21" s="69">
        <v>10</v>
      </c>
      <c r="E21" s="70"/>
      <c r="F21" s="65"/>
      <c r="G21" s="66"/>
      <c r="H21" s="67"/>
      <c r="I21" s="52"/>
    </row>
    <row r="22" spans="1:9" ht="15" customHeight="1">
      <c r="A22" s="68" t="s">
        <v>44</v>
      </c>
      <c r="B22" s="69">
        <v>6</v>
      </c>
      <c r="C22" s="69">
        <v>0.45</v>
      </c>
      <c r="D22" s="69">
        <v>5</v>
      </c>
      <c r="E22" s="70"/>
      <c r="F22" s="65"/>
      <c r="G22" s="66"/>
      <c r="H22" s="67"/>
      <c r="I22" s="52"/>
    </row>
    <row r="23" spans="1:9" ht="15" customHeight="1">
      <c r="A23" s="68" t="s">
        <v>16</v>
      </c>
      <c r="B23" s="69">
        <v>1</v>
      </c>
      <c r="C23" s="69">
        <v>0</v>
      </c>
      <c r="D23" s="69">
        <v>0</v>
      </c>
      <c r="E23" s="70"/>
      <c r="F23" s="65"/>
      <c r="G23" s="66"/>
      <c r="H23" s="67"/>
      <c r="I23" s="52"/>
    </row>
    <row r="24" spans="1:9" ht="15" customHeight="1">
      <c r="A24" s="68" t="s">
        <v>33</v>
      </c>
      <c r="B24" s="69">
        <v>2</v>
      </c>
      <c r="C24" s="69">
        <v>0</v>
      </c>
      <c r="D24" s="69">
        <v>0</v>
      </c>
      <c r="E24" s="70"/>
      <c r="F24" s="65"/>
      <c r="G24" s="66"/>
      <c r="H24" s="67"/>
      <c r="I24" s="52"/>
    </row>
    <row r="25" spans="1:9" ht="15" customHeight="1">
      <c r="A25" s="68" t="s">
        <v>53</v>
      </c>
      <c r="B25" s="69">
        <v>18.2</v>
      </c>
      <c r="C25" s="69">
        <v>1.05</v>
      </c>
      <c r="D25" s="69">
        <v>15</v>
      </c>
      <c r="E25" s="70"/>
      <c r="F25" s="65"/>
      <c r="G25" s="66"/>
      <c r="H25" s="67"/>
      <c r="I25" s="52"/>
    </row>
    <row r="26" spans="1:9" ht="15" customHeight="1">
      <c r="A26" s="68" t="s">
        <v>52</v>
      </c>
      <c r="B26" s="69">
        <v>113</v>
      </c>
      <c r="C26" s="69">
        <v>0</v>
      </c>
      <c r="D26" s="69">
        <v>20</v>
      </c>
      <c r="E26" s="70"/>
      <c r="F26" s="65"/>
      <c r="G26" s="66"/>
      <c r="H26" s="67"/>
      <c r="I26" s="52"/>
    </row>
    <row r="27" spans="1:9" ht="15" customHeight="1">
      <c r="A27" s="68" t="s">
        <v>45</v>
      </c>
      <c r="B27" s="69">
        <v>210</v>
      </c>
      <c r="C27" s="69">
        <v>79.08</v>
      </c>
      <c r="D27" s="69">
        <v>400</v>
      </c>
      <c r="E27" s="70"/>
      <c r="F27" s="65"/>
      <c r="G27" s="66"/>
      <c r="H27" s="67"/>
      <c r="I27" s="52"/>
    </row>
    <row r="28" spans="1:9" ht="15" customHeight="1">
      <c r="A28" s="68" t="s">
        <v>19</v>
      </c>
      <c r="B28" s="69">
        <v>70</v>
      </c>
      <c r="C28" s="69">
        <v>0</v>
      </c>
      <c r="D28" s="69">
        <v>5</v>
      </c>
      <c r="E28" s="70"/>
      <c r="F28" s="65"/>
      <c r="G28" s="66"/>
      <c r="H28" s="67"/>
      <c r="I28" s="52"/>
    </row>
    <row r="29" spans="1:9" ht="15" customHeight="1">
      <c r="A29" s="68" t="s">
        <v>27</v>
      </c>
      <c r="B29" s="69">
        <v>1.5</v>
      </c>
      <c r="C29" s="69">
        <v>0</v>
      </c>
      <c r="D29" s="69">
        <v>2</v>
      </c>
      <c r="E29" s="70"/>
      <c r="F29" s="65"/>
      <c r="G29" s="66"/>
      <c r="H29" s="67"/>
      <c r="I29" s="52"/>
    </row>
    <row r="30" spans="1:9" ht="15" customHeight="1">
      <c r="A30" s="68" t="s">
        <v>35</v>
      </c>
      <c r="B30" s="69">
        <v>0</v>
      </c>
      <c r="C30" s="69">
        <v>0</v>
      </c>
      <c r="D30" s="69">
        <v>0</v>
      </c>
      <c r="E30" s="70"/>
      <c r="F30" s="65"/>
      <c r="G30" s="66"/>
      <c r="H30" s="67"/>
      <c r="I30" s="52"/>
    </row>
    <row r="31" spans="1:9" ht="15" customHeight="1">
      <c r="A31" s="68" t="s">
        <v>25</v>
      </c>
      <c r="B31" s="69">
        <v>7</v>
      </c>
      <c r="C31" s="69">
        <v>0</v>
      </c>
      <c r="D31" s="69">
        <v>5</v>
      </c>
      <c r="E31" s="70"/>
      <c r="F31" s="65"/>
      <c r="G31" s="66"/>
      <c r="H31" s="67"/>
      <c r="I31" s="52"/>
    </row>
    <row r="32" spans="1:9" ht="15" customHeight="1">
      <c r="A32" s="68" t="s">
        <v>41</v>
      </c>
      <c r="B32" s="69">
        <v>0.3</v>
      </c>
      <c r="C32" s="69">
        <v>0</v>
      </c>
      <c r="D32" s="69">
        <v>1</v>
      </c>
      <c r="E32" s="70"/>
      <c r="F32" s="65"/>
      <c r="G32" s="66"/>
      <c r="H32" s="67"/>
      <c r="I32" s="52"/>
    </row>
    <row r="33" spans="1:9" ht="15" customHeight="1" thickBot="1">
      <c r="A33" s="71" t="s">
        <v>36</v>
      </c>
      <c r="B33" s="72">
        <v>54</v>
      </c>
      <c r="C33" s="72">
        <v>47.42</v>
      </c>
      <c r="D33" s="72">
        <v>35</v>
      </c>
      <c r="E33" s="73"/>
      <c r="F33" s="74"/>
      <c r="G33" s="75"/>
      <c r="H33" s="76"/>
      <c r="I33" s="52"/>
    </row>
    <row r="34" spans="1:9" ht="21" customHeight="1" thickBot="1">
      <c r="A34" s="77" t="s">
        <v>20</v>
      </c>
      <c r="B34" s="60">
        <f>SUM(B17:B33)</f>
        <v>530</v>
      </c>
      <c r="C34" s="60">
        <f>SUM(C17:C33)</f>
        <v>130.5</v>
      </c>
      <c r="D34" s="60">
        <f>SUM(D17:D33)</f>
        <v>500</v>
      </c>
      <c r="E34" s="78">
        <f>SUM(E17:E33)</f>
        <v>0</v>
      </c>
      <c r="F34" s="79">
        <v>527</v>
      </c>
      <c r="G34" s="80">
        <v>553</v>
      </c>
      <c r="H34" s="81">
        <v>577</v>
      </c>
      <c r="I34" s="52"/>
    </row>
    <row r="35" spans="1:9" ht="15" customHeight="1">
      <c r="A35" s="82" t="s">
        <v>37</v>
      </c>
      <c r="B35" s="83">
        <f>B16+B34</f>
        <v>605</v>
      </c>
      <c r="C35" s="83">
        <f>C16+C34</f>
        <v>130.5</v>
      </c>
      <c r="D35" s="83">
        <f>D16+D34</f>
        <v>600</v>
      </c>
      <c r="E35" s="83">
        <f>E16+E34</f>
        <v>0</v>
      </c>
      <c r="F35" s="84">
        <v>636</v>
      </c>
      <c r="G35" s="84">
        <f>G16+G34</f>
        <v>664</v>
      </c>
      <c r="H35" s="84">
        <f>H16+H34</f>
        <v>693</v>
      </c>
      <c r="I35" s="52"/>
    </row>
    <row r="36" spans="1:9" ht="30">
      <c r="A36" s="85" t="s">
        <v>55</v>
      </c>
      <c r="B36" s="54">
        <v>0</v>
      </c>
      <c r="C36" s="54">
        <v>0</v>
      </c>
      <c r="D36" s="86">
        <v>0</v>
      </c>
      <c r="E36" s="54"/>
      <c r="F36" s="54"/>
      <c r="G36" s="54"/>
      <c r="H36" s="54"/>
      <c r="I36" s="52"/>
    </row>
    <row r="37" spans="1:8" ht="15" customHeight="1" thickBot="1">
      <c r="A37" s="55" t="s">
        <v>54</v>
      </c>
      <c r="B37" s="56">
        <v>0</v>
      </c>
      <c r="C37" s="56">
        <v>0</v>
      </c>
      <c r="D37" s="56">
        <v>0</v>
      </c>
      <c r="E37" s="56"/>
      <c r="F37" s="56"/>
      <c r="G37" s="56"/>
      <c r="H37" s="56"/>
    </row>
    <row r="38" spans="1:8" s="98" customFormat="1" ht="33.75" customHeight="1">
      <c r="A38" s="107" t="s">
        <v>59</v>
      </c>
      <c r="B38" s="108">
        <f>B39</f>
        <v>0</v>
      </c>
      <c r="C38" s="108">
        <f>C39</f>
        <v>0</v>
      </c>
      <c r="D38" s="108">
        <f>D39</f>
        <v>100</v>
      </c>
      <c r="E38" s="108">
        <v>0</v>
      </c>
      <c r="F38" s="109">
        <v>105</v>
      </c>
      <c r="G38" s="109">
        <v>111</v>
      </c>
      <c r="H38" s="109">
        <v>116</v>
      </c>
    </row>
    <row r="39" spans="1:8" ht="15" customHeight="1" thickBot="1">
      <c r="A39" s="87" t="s">
        <v>57</v>
      </c>
      <c r="B39" s="88">
        <v>0</v>
      </c>
      <c r="C39" s="88">
        <v>0</v>
      </c>
      <c r="D39" s="88">
        <v>100</v>
      </c>
      <c r="E39" s="88"/>
      <c r="F39" s="88"/>
      <c r="G39" s="88"/>
      <c r="H39" s="88"/>
    </row>
    <row r="40" spans="1:8" ht="15" customHeight="1" thickBot="1">
      <c r="A40" s="89" t="s">
        <v>58</v>
      </c>
      <c r="B40" s="91">
        <f>B12+B38</f>
        <v>605</v>
      </c>
      <c r="C40" s="91">
        <f>C12+C38</f>
        <v>130.5</v>
      </c>
      <c r="D40" s="91">
        <f>D12+D38</f>
        <v>700</v>
      </c>
      <c r="E40" s="90"/>
      <c r="F40" s="110">
        <f>F35+F38</f>
        <v>741</v>
      </c>
      <c r="G40" s="110">
        <f>G35+G38</f>
        <v>775</v>
      </c>
      <c r="H40" s="110">
        <f>H35+H38</f>
        <v>809</v>
      </c>
    </row>
    <row r="41" spans="2:8" ht="15" customHeight="1">
      <c r="B41" s="57"/>
      <c r="C41" s="57"/>
      <c r="D41" s="57"/>
      <c r="E41" s="57"/>
      <c r="F41" s="57"/>
      <c r="G41" s="57"/>
      <c r="H41" s="57"/>
    </row>
    <row r="42" spans="1:8" ht="15" customHeight="1">
      <c r="A42" s="199" t="s">
        <v>68</v>
      </c>
      <c r="B42" s="199"/>
      <c r="C42" s="199"/>
      <c r="D42" s="199"/>
      <c r="E42" s="199"/>
      <c r="F42" s="199"/>
      <c r="G42" s="199"/>
      <c r="H42" s="199"/>
    </row>
    <row r="43" spans="1:8" ht="15" customHeight="1">
      <c r="A43" s="199" t="s">
        <v>69</v>
      </c>
      <c r="B43" s="199"/>
      <c r="C43" s="199"/>
      <c r="D43" s="199"/>
      <c r="E43" s="199"/>
      <c r="F43" s="199"/>
      <c r="G43" s="199"/>
      <c r="H43" s="199"/>
    </row>
    <row r="44" spans="2:8" ht="15" customHeight="1">
      <c r="B44" s="112"/>
      <c r="C44" s="57"/>
      <c r="G44" s="57"/>
      <c r="H44" s="57"/>
    </row>
    <row r="45" spans="2:8" ht="15" customHeight="1">
      <c r="B45" s="57"/>
      <c r="C45" s="57"/>
      <c r="D45" s="57"/>
      <c r="E45" s="57"/>
      <c r="F45" s="57"/>
      <c r="G45" s="57"/>
      <c r="H45" s="57"/>
    </row>
    <row r="46" spans="2:8" ht="15" customHeight="1">
      <c r="B46" s="57"/>
      <c r="C46" s="57"/>
      <c r="D46" s="57"/>
      <c r="E46" s="57"/>
      <c r="F46" s="57"/>
      <c r="G46" s="57"/>
      <c r="H46" s="57"/>
    </row>
    <row r="47" spans="2:8" ht="15" customHeight="1">
      <c r="B47" s="57"/>
      <c r="C47" s="57"/>
      <c r="D47" s="57"/>
      <c r="E47" s="57"/>
      <c r="F47" s="57"/>
      <c r="G47" s="57"/>
      <c r="H47" s="57"/>
    </row>
    <row r="48" spans="2:8" ht="15" customHeight="1">
      <c r="B48" s="57"/>
      <c r="C48" s="57"/>
      <c r="D48" s="57"/>
      <c r="E48" s="57"/>
      <c r="F48" s="57"/>
      <c r="G48" s="57"/>
      <c r="H48" s="57"/>
    </row>
    <row r="49" spans="2:8" ht="15" customHeight="1">
      <c r="B49" s="57"/>
      <c r="C49" s="57"/>
      <c r="D49" s="57"/>
      <c r="E49" s="57"/>
      <c r="F49" s="57"/>
      <c r="G49" s="57"/>
      <c r="H49" s="57"/>
    </row>
    <row r="50" spans="2:8" ht="15" customHeight="1">
      <c r="B50" s="57"/>
      <c r="C50" s="57"/>
      <c r="D50" s="57"/>
      <c r="E50" s="57"/>
      <c r="F50" s="57"/>
      <c r="G50" s="57"/>
      <c r="H50" s="57"/>
    </row>
    <row r="51" spans="2:8" ht="15" customHeight="1">
      <c r="B51" s="57"/>
      <c r="C51" s="57"/>
      <c r="D51" s="57"/>
      <c r="E51" s="57"/>
      <c r="F51" s="57"/>
      <c r="G51" s="57"/>
      <c r="H51" s="57"/>
    </row>
    <row r="52" spans="2:8" ht="15" customHeight="1">
      <c r="B52" s="57"/>
      <c r="C52" s="57"/>
      <c r="D52" s="57"/>
      <c r="E52" s="57"/>
      <c r="F52" s="57"/>
      <c r="G52" s="57"/>
      <c r="H52" s="57"/>
    </row>
    <row r="53" spans="2:8" ht="15" customHeight="1">
      <c r="B53" s="57"/>
      <c r="C53" s="57"/>
      <c r="D53" s="57"/>
      <c r="E53" s="57"/>
      <c r="F53" s="57"/>
      <c r="G53" s="57"/>
      <c r="H53" s="57"/>
    </row>
    <row r="54" spans="2:8" ht="15" customHeight="1">
      <c r="B54" s="57"/>
      <c r="C54" s="57"/>
      <c r="D54" s="57"/>
      <c r="E54" s="57"/>
      <c r="F54" s="57"/>
      <c r="G54" s="57"/>
      <c r="H54" s="57"/>
    </row>
    <row r="55" spans="2:8" ht="15" customHeight="1">
      <c r="B55" s="57"/>
      <c r="C55" s="57"/>
      <c r="D55" s="57"/>
      <c r="E55" s="57"/>
      <c r="F55" s="57"/>
      <c r="G55" s="57"/>
      <c r="H55" s="57"/>
    </row>
    <row r="56" spans="2:8" ht="15" customHeight="1">
      <c r="B56" s="57"/>
      <c r="C56" s="57"/>
      <c r="D56" s="57"/>
      <c r="E56" s="57"/>
      <c r="F56" s="57"/>
      <c r="G56" s="57"/>
      <c r="H56" s="57"/>
    </row>
    <row r="57" spans="2:8" ht="15" customHeight="1">
      <c r="B57" s="57"/>
      <c r="C57" s="57"/>
      <c r="D57" s="57"/>
      <c r="E57" s="57"/>
      <c r="F57" s="57"/>
      <c r="G57" s="57"/>
      <c r="H57" s="57"/>
    </row>
    <row r="58" spans="2:8" ht="15" customHeight="1">
      <c r="B58" s="57"/>
      <c r="C58" s="57"/>
      <c r="D58" s="57"/>
      <c r="E58" s="57"/>
      <c r="F58" s="57"/>
      <c r="G58" s="57"/>
      <c r="H58" s="57"/>
    </row>
    <row r="59" spans="2:8" ht="15" customHeight="1">
      <c r="B59" s="57"/>
      <c r="C59" s="57"/>
      <c r="D59" s="57"/>
      <c r="E59" s="57"/>
      <c r="F59" s="57"/>
      <c r="G59" s="57"/>
      <c r="H59" s="57"/>
    </row>
    <row r="60" spans="2:8" ht="15" customHeight="1">
      <c r="B60" s="57"/>
      <c r="C60" s="57"/>
      <c r="D60" s="57"/>
      <c r="E60" s="57"/>
      <c r="F60" s="57"/>
      <c r="G60" s="57"/>
      <c r="H60" s="57"/>
    </row>
    <row r="61" spans="2:8" ht="15" customHeight="1">
      <c r="B61" s="57"/>
      <c r="C61" s="57"/>
      <c r="D61" s="57"/>
      <c r="E61" s="57"/>
      <c r="F61" s="57"/>
      <c r="G61" s="57"/>
      <c r="H61" s="57"/>
    </row>
    <row r="62" spans="2:8" ht="15" customHeight="1">
      <c r="B62" s="57"/>
      <c r="C62" s="57"/>
      <c r="D62" s="57"/>
      <c r="E62" s="57"/>
      <c r="F62" s="57"/>
      <c r="G62" s="57"/>
      <c r="H62" s="57"/>
    </row>
    <row r="63" spans="2:8" ht="15" customHeight="1">
      <c r="B63" s="57"/>
      <c r="C63" s="57"/>
      <c r="D63" s="57"/>
      <c r="E63" s="57"/>
      <c r="F63" s="57"/>
      <c r="G63" s="57"/>
      <c r="H63" s="57"/>
    </row>
    <row r="64" spans="2:8" ht="15" customHeight="1">
      <c r="B64" s="57"/>
      <c r="C64" s="57"/>
      <c r="D64" s="57"/>
      <c r="E64" s="57"/>
      <c r="F64" s="57"/>
      <c r="G64" s="57"/>
      <c r="H64" s="57"/>
    </row>
    <row r="65" spans="2:8" ht="15" customHeight="1">
      <c r="B65" s="57"/>
      <c r="C65" s="57"/>
      <c r="D65" s="57"/>
      <c r="E65" s="57"/>
      <c r="F65" s="57"/>
      <c r="G65" s="57"/>
      <c r="H65" s="57"/>
    </row>
  </sheetData>
  <sheetProtection/>
  <mergeCells count="7">
    <mergeCell ref="A43:H43"/>
    <mergeCell ref="A6:H6"/>
    <mergeCell ref="A7:H7"/>
    <mergeCell ref="C9:C11"/>
    <mergeCell ref="D9:D11"/>
    <mergeCell ref="A5:H5"/>
    <mergeCell ref="A42:H42"/>
  </mergeCells>
  <printOptions/>
  <pageMargins left="0.7" right="0.7" top="0.75" bottom="0.75" header="0.3" footer="0.3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(Chinese)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Salistean Veronica</dc:creator>
  <cp:keywords/>
  <dc:description/>
  <cp:lastModifiedBy>Dell</cp:lastModifiedBy>
  <cp:lastPrinted>2024-02-05T16:03:31Z</cp:lastPrinted>
  <dcterms:created xsi:type="dcterms:W3CDTF">2009-02-02T07:21:20Z</dcterms:created>
  <dcterms:modified xsi:type="dcterms:W3CDTF">2024-02-05T16:03:33Z</dcterms:modified>
  <cp:category/>
  <cp:version/>
  <cp:contentType/>
  <cp:contentStatus/>
</cp:coreProperties>
</file>